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2510" windowHeight="9435"/>
  </bookViews>
  <sheets>
    <sheet name="Instructions" sheetId="1" r:id="rId1"/>
    <sheet name="Calculator" sheetId="2" r:id="rId2"/>
    <sheet name="Sheet1" sheetId="3" r:id="rId3"/>
  </sheets>
  <definedNames>
    <definedName name="Seasonal__Y_N">Calculator!$Q$140</definedName>
  </definedNames>
  <calcPr calcId="145621"/>
</workbook>
</file>

<file path=xl/calcChain.xml><?xml version="1.0" encoding="utf-8"?>
<calcChain xmlns="http://schemas.openxmlformats.org/spreadsheetml/2006/main">
  <c r="I165" i="2" l="1"/>
  <c r="D154" i="2" l="1"/>
  <c r="D26" i="2"/>
  <c r="D24" i="2" l="1"/>
  <c r="D9" i="2"/>
  <c r="AB79" i="2" l="1"/>
  <c r="AC79" i="2"/>
  <c r="AD79" i="2"/>
  <c r="AE79" i="2"/>
  <c r="AF79" i="2"/>
  <c r="AG79" i="2"/>
  <c r="AH79" i="2"/>
  <c r="AI79" i="2"/>
  <c r="AJ79" i="2"/>
  <c r="AK79" i="2"/>
  <c r="AL79" i="2"/>
  <c r="AM79" i="2"/>
  <c r="AB78" i="2"/>
  <c r="AC78" i="2"/>
  <c r="AD78" i="2"/>
  <c r="AE78" i="2"/>
  <c r="AF78" i="2"/>
  <c r="AG78" i="2"/>
  <c r="AH78" i="2"/>
  <c r="AI78" i="2"/>
  <c r="AJ78" i="2"/>
  <c r="AK78" i="2"/>
  <c r="AL78" i="2"/>
  <c r="AM78" i="2"/>
  <c r="AB77" i="2"/>
  <c r="AC77" i="2"/>
  <c r="AD77" i="2"/>
  <c r="AE77" i="2"/>
  <c r="AF77" i="2"/>
  <c r="AG77" i="2"/>
  <c r="AH77" i="2"/>
  <c r="AI77" i="2"/>
  <c r="AJ77" i="2"/>
  <c r="AK77" i="2"/>
  <c r="AL77" i="2"/>
  <c r="AM77" i="2"/>
  <c r="AB76" i="2"/>
  <c r="AC76" i="2"/>
  <c r="AD76" i="2"/>
  <c r="AE76" i="2"/>
  <c r="AF76" i="2"/>
  <c r="AG76" i="2"/>
  <c r="AH76" i="2"/>
  <c r="AI76" i="2"/>
  <c r="AJ76" i="2"/>
  <c r="AK76" i="2"/>
  <c r="AL76" i="2"/>
  <c r="AM76" i="2"/>
  <c r="AB75" i="2"/>
  <c r="AC75" i="2"/>
  <c r="AD75" i="2"/>
  <c r="AE75" i="2"/>
  <c r="AF75" i="2"/>
  <c r="AG75" i="2"/>
  <c r="AH75" i="2"/>
  <c r="AI75" i="2"/>
  <c r="AJ75" i="2"/>
  <c r="AK75" i="2"/>
  <c r="AL75" i="2"/>
  <c r="AM75" i="2"/>
  <c r="AB74" i="2"/>
  <c r="AC74" i="2"/>
  <c r="AD74" i="2"/>
  <c r="AE74" i="2"/>
  <c r="AF74" i="2"/>
  <c r="AG74" i="2"/>
  <c r="AH74" i="2"/>
  <c r="AI74" i="2"/>
  <c r="AJ74" i="2"/>
  <c r="AK74" i="2"/>
  <c r="AL74" i="2"/>
  <c r="AM74" i="2"/>
  <c r="AB73" i="2"/>
  <c r="AC73" i="2"/>
  <c r="AD73" i="2"/>
  <c r="AE73" i="2"/>
  <c r="AF73" i="2"/>
  <c r="AG73" i="2"/>
  <c r="AH73" i="2"/>
  <c r="AI73" i="2"/>
  <c r="AJ73" i="2"/>
  <c r="AK73" i="2"/>
  <c r="AL73" i="2"/>
  <c r="AM73" i="2"/>
  <c r="AB72" i="2"/>
  <c r="AC72" i="2"/>
  <c r="AD72" i="2"/>
  <c r="AE72" i="2"/>
  <c r="AF72" i="2"/>
  <c r="AG72" i="2"/>
  <c r="AH72" i="2"/>
  <c r="AI72" i="2"/>
  <c r="AJ72" i="2"/>
  <c r="AK72" i="2"/>
  <c r="AL72" i="2"/>
  <c r="AM72" i="2"/>
  <c r="AB71" i="2"/>
  <c r="AC71" i="2"/>
  <c r="AD71" i="2"/>
  <c r="AE71" i="2"/>
  <c r="AF71" i="2"/>
  <c r="AG71" i="2"/>
  <c r="AH71" i="2"/>
  <c r="AI71" i="2"/>
  <c r="AJ71" i="2"/>
  <c r="AK71" i="2"/>
  <c r="AL71" i="2"/>
  <c r="AM71" i="2"/>
  <c r="AB70" i="2"/>
  <c r="AC70" i="2"/>
  <c r="AD70" i="2"/>
  <c r="AE70" i="2"/>
  <c r="AF70" i="2"/>
  <c r="AG70" i="2"/>
  <c r="AH70" i="2"/>
  <c r="AI70" i="2"/>
  <c r="AJ70" i="2"/>
  <c r="AK70" i="2"/>
  <c r="AL70" i="2"/>
  <c r="AM70" i="2"/>
  <c r="AB69" i="2"/>
  <c r="AC69" i="2"/>
  <c r="AD69" i="2"/>
  <c r="AE69" i="2"/>
  <c r="AF69" i="2"/>
  <c r="AG69" i="2"/>
  <c r="AH69" i="2"/>
  <c r="AI69" i="2"/>
  <c r="AJ69" i="2"/>
  <c r="AK69" i="2"/>
  <c r="AL69" i="2"/>
  <c r="AM69" i="2"/>
  <c r="AB40" i="2" l="1"/>
  <c r="AC40" i="2"/>
  <c r="AD40" i="2"/>
  <c r="AE40" i="2"/>
  <c r="AF40" i="2"/>
  <c r="AG40" i="2"/>
  <c r="AH40" i="2"/>
  <c r="AI40" i="2"/>
  <c r="AJ40" i="2"/>
  <c r="AK40" i="2"/>
  <c r="AL40" i="2"/>
  <c r="AM40" i="2"/>
  <c r="AB41" i="2"/>
  <c r="AC41" i="2"/>
  <c r="AD41" i="2"/>
  <c r="AE41" i="2"/>
  <c r="AF41" i="2"/>
  <c r="AG41" i="2"/>
  <c r="AH41" i="2"/>
  <c r="AI41" i="2"/>
  <c r="AJ41" i="2"/>
  <c r="AK41" i="2"/>
  <c r="AL41" i="2"/>
  <c r="AM41" i="2"/>
  <c r="AB42" i="2"/>
  <c r="AC42" i="2"/>
  <c r="AD42" i="2"/>
  <c r="AE42" i="2"/>
  <c r="AF42" i="2"/>
  <c r="AG42" i="2"/>
  <c r="AH42" i="2"/>
  <c r="AI42" i="2"/>
  <c r="AJ42" i="2"/>
  <c r="AK42" i="2"/>
  <c r="AL42" i="2"/>
  <c r="AM42" i="2"/>
  <c r="AB43" i="2"/>
  <c r="AC43" i="2"/>
  <c r="AD43" i="2"/>
  <c r="AE43" i="2"/>
  <c r="AF43" i="2"/>
  <c r="AG43" i="2"/>
  <c r="AH43" i="2"/>
  <c r="AI43" i="2"/>
  <c r="AJ43" i="2"/>
  <c r="AK43" i="2"/>
  <c r="AL43" i="2"/>
  <c r="AM43" i="2"/>
  <c r="AB44" i="2"/>
  <c r="AC44" i="2"/>
  <c r="AD44" i="2"/>
  <c r="AE44" i="2"/>
  <c r="AF44" i="2"/>
  <c r="AG44" i="2"/>
  <c r="AH44" i="2"/>
  <c r="AI44" i="2"/>
  <c r="AJ44" i="2"/>
  <c r="AK44" i="2"/>
  <c r="AL44" i="2"/>
  <c r="AM44" i="2"/>
  <c r="AB45" i="2"/>
  <c r="AC45" i="2"/>
  <c r="AD45" i="2"/>
  <c r="AE45" i="2"/>
  <c r="AF45" i="2"/>
  <c r="AG45" i="2"/>
  <c r="AH45" i="2"/>
  <c r="AI45" i="2"/>
  <c r="AJ45" i="2"/>
  <c r="AK45" i="2"/>
  <c r="AL45" i="2"/>
  <c r="AM45" i="2"/>
  <c r="AB46" i="2"/>
  <c r="AC46" i="2"/>
  <c r="AD46" i="2"/>
  <c r="AE46" i="2"/>
  <c r="AF46" i="2"/>
  <c r="AG46" i="2"/>
  <c r="AH46" i="2"/>
  <c r="AI46" i="2"/>
  <c r="AJ46" i="2"/>
  <c r="AK46" i="2"/>
  <c r="AL46" i="2"/>
  <c r="AM46" i="2"/>
  <c r="AB47" i="2"/>
  <c r="AC47" i="2"/>
  <c r="AD47" i="2"/>
  <c r="AE47" i="2"/>
  <c r="AF47" i="2"/>
  <c r="AG47" i="2"/>
  <c r="AH47" i="2"/>
  <c r="AI47" i="2"/>
  <c r="AJ47" i="2"/>
  <c r="AK47" i="2"/>
  <c r="AL47" i="2"/>
  <c r="AM47" i="2"/>
  <c r="AB48" i="2"/>
  <c r="AC48" i="2"/>
  <c r="AD48" i="2"/>
  <c r="AE48" i="2"/>
  <c r="AF48" i="2"/>
  <c r="AG48" i="2"/>
  <c r="AH48" i="2"/>
  <c r="AI48" i="2"/>
  <c r="AJ48" i="2"/>
  <c r="AK48" i="2"/>
  <c r="AL48" i="2"/>
  <c r="AM48" i="2"/>
  <c r="AB49" i="2"/>
  <c r="AC49" i="2"/>
  <c r="AD49" i="2"/>
  <c r="AE49" i="2"/>
  <c r="AF49" i="2"/>
  <c r="AG49" i="2"/>
  <c r="AH49" i="2"/>
  <c r="AI49" i="2"/>
  <c r="AJ49" i="2"/>
  <c r="AK49" i="2"/>
  <c r="AL49" i="2"/>
  <c r="AM49" i="2"/>
  <c r="AB50" i="2"/>
  <c r="AC50" i="2"/>
  <c r="AD50" i="2"/>
  <c r="AE50" i="2"/>
  <c r="AF50" i="2"/>
  <c r="AG50" i="2"/>
  <c r="AH50" i="2"/>
  <c r="AI50" i="2"/>
  <c r="AJ50" i="2"/>
  <c r="AK50" i="2"/>
  <c r="AL50" i="2"/>
  <c r="AM50" i="2"/>
  <c r="AB51" i="2"/>
  <c r="AC51" i="2"/>
  <c r="AD51" i="2"/>
  <c r="AE51" i="2"/>
  <c r="AF51" i="2"/>
  <c r="AG51" i="2"/>
  <c r="AH51" i="2"/>
  <c r="AI51" i="2"/>
  <c r="AJ51" i="2"/>
  <c r="AK51" i="2"/>
  <c r="AL51" i="2"/>
  <c r="AM51" i="2"/>
  <c r="AB52" i="2"/>
  <c r="AC52" i="2"/>
  <c r="AD52" i="2"/>
  <c r="AE52" i="2"/>
  <c r="AF52" i="2"/>
  <c r="AG52" i="2"/>
  <c r="AH52" i="2"/>
  <c r="AI52" i="2"/>
  <c r="AJ52" i="2"/>
  <c r="AK52" i="2"/>
  <c r="AL52" i="2"/>
  <c r="AM52" i="2"/>
  <c r="AB53" i="2"/>
  <c r="AC53" i="2"/>
  <c r="AD53" i="2"/>
  <c r="AE53" i="2"/>
  <c r="AF53" i="2"/>
  <c r="AG53" i="2"/>
  <c r="AH53" i="2"/>
  <c r="AI53" i="2"/>
  <c r="AJ53" i="2"/>
  <c r="AK53" i="2"/>
  <c r="AL53" i="2"/>
  <c r="AM53" i="2"/>
  <c r="AB54" i="2"/>
  <c r="AC54" i="2"/>
  <c r="AD54" i="2"/>
  <c r="AE54" i="2"/>
  <c r="AF54" i="2"/>
  <c r="AG54" i="2"/>
  <c r="AH54" i="2"/>
  <c r="AI54" i="2"/>
  <c r="AJ54" i="2"/>
  <c r="AK54" i="2"/>
  <c r="AL54" i="2"/>
  <c r="AM54" i="2"/>
  <c r="AB55" i="2"/>
  <c r="AC55" i="2"/>
  <c r="AD55" i="2"/>
  <c r="AE55" i="2"/>
  <c r="AF55" i="2"/>
  <c r="AG55" i="2"/>
  <c r="AH55" i="2"/>
  <c r="AI55" i="2"/>
  <c r="AJ55" i="2"/>
  <c r="AK55" i="2"/>
  <c r="AL55" i="2"/>
  <c r="AM55" i="2"/>
  <c r="AB56" i="2"/>
  <c r="AC56" i="2"/>
  <c r="AD56" i="2"/>
  <c r="AE56" i="2"/>
  <c r="AF56" i="2"/>
  <c r="AG56" i="2"/>
  <c r="AH56" i="2"/>
  <c r="AI56" i="2"/>
  <c r="AJ56" i="2"/>
  <c r="AK56" i="2"/>
  <c r="AL56" i="2"/>
  <c r="AM56" i="2"/>
  <c r="AB57" i="2"/>
  <c r="AC57" i="2"/>
  <c r="AD57" i="2"/>
  <c r="AE57" i="2"/>
  <c r="AF57" i="2"/>
  <c r="AG57" i="2"/>
  <c r="AH57" i="2"/>
  <c r="AI57" i="2"/>
  <c r="AJ57" i="2"/>
  <c r="AK57" i="2"/>
  <c r="AL57" i="2"/>
  <c r="AM57" i="2"/>
  <c r="AB58" i="2"/>
  <c r="AC58" i="2"/>
  <c r="AD58" i="2"/>
  <c r="AE58" i="2"/>
  <c r="AF58" i="2"/>
  <c r="AG58" i="2"/>
  <c r="AH58" i="2"/>
  <c r="AI58" i="2"/>
  <c r="AJ58" i="2"/>
  <c r="AK58" i="2"/>
  <c r="AL58" i="2"/>
  <c r="AM58" i="2"/>
  <c r="AB59" i="2"/>
  <c r="AC59" i="2"/>
  <c r="AD59" i="2"/>
  <c r="AE59" i="2"/>
  <c r="AF59" i="2"/>
  <c r="AG59" i="2"/>
  <c r="AH59" i="2"/>
  <c r="AI59" i="2"/>
  <c r="AJ59" i="2"/>
  <c r="AK59" i="2"/>
  <c r="AL59" i="2"/>
  <c r="AM59" i="2"/>
  <c r="AB60" i="2"/>
  <c r="AC60" i="2"/>
  <c r="AD60" i="2"/>
  <c r="AE60" i="2"/>
  <c r="AF60" i="2"/>
  <c r="AG60" i="2"/>
  <c r="AH60" i="2"/>
  <c r="AI60" i="2"/>
  <c r="AJ60" i="2"/>
  <c r="AK60" i="2"/>
  <c r="AL60" i="2"/>
  <c r="AM60" i="2"/>
  <c r="AB61" i="2"/>
  <c r="AC61" i="2"/>
  <c r="AD61" i="2"/>
  <c r="AE61" i="2"/>
  <c r="AF61" i="2"/>
  <c r="AG61" i="2"/>
  <c r="AH61" i="2"/>
  <c r="AI61" i="2"/>
  <c r="AJ61" i="2"/>
  <c r="AK61" i="2"/>
  <c r="AL61" i="2"/>
  <c r="AM61" i="2"/>
  <c r="AB62" i="2"/>
  <c r="AC62" i="2"/>
  <c r="AD62" i="2"/>
  <c r="AE62" i="2"/>
  <c r="AF62" i="2"/>
  <c r="AG62" i="2"/>
  <c r="AH62" i="2"/>
  <c r="AI62" i="2"/>
  <c r="AJ62" i="2"/>
  <c r="AK62" i="2"/>
  <c r="AL62" i="2"/>
  <c r="AM62" i="2"/>
  <c r="AB63" i="2"/>
  <c r="AC63" i="2"/>
  <c r="AD63" i="2"/>
  <c r="AE63" i="2"/>
  <c r="AF63" i="2"/>
  <c r="AG63" i="2"/>
  <c r="AH63" i="2"/>
  <c r="AI63" i="2"/>
  <c r="AJ63" i="2"/>
  <c r="AK63" i="2"/>
  <c r="AL63" i="2"/>
  <c r="AM63" i="2"/>
  <c r="AB64" i="2"/>
  <c r="AC64" i="2"/>
  <c r="AD64" i="2"/>
  <c r="AE64" i="2"/>
  <c r="AF64" i="2"/>
  <c r="AG64" i="2"/>
  <c r="AH64" i="2"/>
  <c r="AI64" i="2"/>
  <c r="AJ64" i="2"/>
  <c r="AK64" i="2"/>
  <c r="AL64" i="2"/>
  <c r="AM64" i="2"/>
  <c r="AB65" i="2"/>
  <c r="AC65" i="2"/>
  <c r="AD65" i="2"/>
  <c r="AE65" i="2"/>
  <c r="AF65" i="2"/>
  <c r="AG65" i="2"/>
  <c r="AH65" i="2"/>
  <c r="AI65" i="2"/>
  <c r="AJ65" i="2"/>
  <c r="AK65" i="2"/>
  <c r="AL65" i="2"/>
  <c r="AM65" i="2"/>
  <c r="AB66" i="2"/>
  <c r="AC66" i="2"/>
  <c r="AD66" i="2"/>
  <c r="AE66" i="2"/>
  <c r="AF66" i="2"/>
  <c r="AG66" i="2"/>
  <c r="AH66" i="2"/>
  <c r="AI66" i="2"/>
  <c r="AJ66" i="2"/>
  <c r="AK66" i="2"/>
  <c r="AL66" i="2"/>
  <c r="AM66" i="2"/>
  <c r="AB67" i="2"/>
  <c r="AC67" i="2"/>
  <c r="AD67" i="2"/>
  <c r="AE67" i="2"/>
  <c r="AF67" i="2"/>
  <c r="AG67" i="2"/>
  <c r="AH67" i="2"/>
  <c r="AI67" i="2"/>
  <c r="AJ67" i="2"/>
  <c r="AK67" i="2"/>
  <c r="AL67" i="2"/>
  <c r="AM67" i="2"/>
  <c r="AB68" i="2"/>
  <c r="AC68" i="2"/>
  <c r="AD68" i="2"/>
  <c r="AE68" i="2"/>
  <c r="AF68" i="2"/>
  <c r="AG68" i="2"/>
  <c r="AH68" i="2"/>
  <c r="AI68" i="2"/>
  <c r="AJ68" i="2"/>
  <c r="AK68" i="2"/>
  <c r="AL68" i="2"/>
  <c r="AM68" i="2"/>
  <c r="AB80" i="2"/>
  <c r="AC80" i="2"/>
  <c r="AD80" i="2"/>
  <c r="AE80" i="2"/>
  <c r="AF80" i="2"/>
  <c r="AG80" i="2"/>
  <c r="AH80" i="2"/>
  <c r="AI80" i="2"/>
  <c r="AJ80" i="2"/>
  <c r="AK80" i="2"/>
  <c r="AL80" i="2"/>
  <c r="AM80" i="2"/>
  <c r="AB81" i="2"/>
  <c r="AC81" i="2"/>
  <c r="AD81" i="2"/>
  <c r="AE81" i="2"/>
  <c r="AF81" i="2"/>
  <c r="AG81" i="2"/>
  <c r="AH81" i="2"/>
  <c r="AI81" i="2"/>
  <c r="AJ81" i="2"/>
  <c r="AK81" i="2"/>
  <c r="AL81" i="2"/>
  <c r="AM81" i="2"/>
  <c r="AB82" i="2"/>
  <c r="AC82" i="2"/>
  <c r="AD82" i="2"/>
  <c r="AE82" i="2"/>
  <c r="AF82" i="2"/>
  <c r="AG82" i="2"/>
  <c r="AH82" i="2"/>
  <c r="AI82" i="2"/>
  <c r="AJ82" i="2"/>
  <c r="AK82" i="2"/>
  <c r="AL82" i="2"/>
  <c r="AM82" i="2"/>
  <c r="AB83" i="2"/>
  <c r="AC83" i="2"/>
  <c r="AD83" i="2"/>
  <c r="AE83" i="2"/>
  <c r="AF83" i="2"/>
  <c r="AG83" i="2"/>
  <c r="AH83" i="2"/>
  <c r="AI83" i="2"/>
  <c r="AJ83" i="2"/>
  <c r="AK83" i="2"/>
  <c r="AL83" i="2"/>
  <c r="AM83" i="2"/>
  <c r="AB84" i="2"/>
  <c r="AC84" i="2"/>
  <c r="AD84" i="2"/>
  <c r="AE84" i="2"/>
  <c r="AF84" i="2"/>
  <c r="AG84" i="2"/>
  <c r="AH84" i="2"/>
  <c r="AI84" i="2"/>
  <c r="AJ84" i="2"/>
  <c r="AK84" i="2"/>
  <c r="AL84" i="2"/>
  <c r="AM84" i="2"/>
  <c r="AB85" i="2"/>
  <c r="AC85" i="2"/>
  <c r="AD85" i="2"/>
  <c r="AE85" i="2"/>
  <c r="AF85" i="2"/>
  <c r="AG85" i="2"/>
  <c r="AH85" i="2"/>
  <c r="AI85" i="2"/>
  <c r="AJ85" i="2"/>
  <c r="AK85" i="2"/>
  <c r="AL85" i="2"/>
  <c r="AM85" i="2"/>
  <c r="AB86" i="2"/>
  <c r="AC86" i="2"/>
  <c r="AD86" i="2"/>
  <c r="AE86" i="2"/>
  <c r="AF86" i="2"/>
  <c r="AG86" i="2"/>
  <c r="AH86" i="2"/>
  <c r="AI86" i="2"/>
  <c r="AJ86" i="2"/>
  <c r="AK86" i="2"/>
  <c r="AL86" i="2"/>
  <c r="AM86" i="2"/>
  <c r="AB87" i="2"/>
  <c r="AC87" i="2"/>
  <c r="AD87" i="2"/>
  <c r="AE87" i="2"/>
  <c r="AF87" i="2"/>
  <c r="AG87" i="2"/>
  <c r="AH87" i="2"/>
  <c r="AI87" i="2"/>
  <c r="AJ87" i="2"/>
  <c r="AK87" i="2"/>
  <c r="AL87" i="2"/>
  <c r="AM87" i="2"/>
  <c r="AB88" i="2"/>
  <c r="AC88" i="2"/>
  <c r="AD88" i="2"/>
  <c r="AE88" i="2"/>
  <c r="AF88" i="2"/>
  <c r="AG88" i="2"/>
  <c r="AH88" i="2"/>
  <c r="AI88" i="2"/>
  <c r="AJ88" i="2"/>
  <c r="AK88" i="2"/>
  <c r="AL88" i="2"/>
  <c r="AM88" i="2"/>
  <c r="AB89" i="2"/>
  <c r="AC89" i="2"/>
  <c r="AD89" i="2"/>
  <c r="AE89" i="2"/>
  <c r="AF89" i="2"/>
  <c r="AG89" i="2"/>
  <c r="AH89" i="2"/>
  <c r="AI89" i="2"/>
  <c r="AJ89" i="2"/>
  <c r="AK89" i="2"/>
  <c r="AL89" i="2"/>
  <c r="AM89" i="2"/>
  <c r="AB90" i="2"/>
  <c r="AC90" i="2"/>
  <c r="AD90" i="2"/>
  <c r="AE90" i="2"/>
  <c r="AF90" i="2"/>
  <c r="AG90" i="2"/>
  <c r="AH90" i="2"/>
  <c r="AI90" i="2"/>
  <c r="AJ90" i="2"/>
  <c r="AK90" i="2"/>
  <c r="AL90" i="2"/>
  <c r="AM90" i="2"/>
  <c r="AB91" i="2"/>
  <c r="AC91" i="2"/>
  <c r="AD91" i="2"/>
  <c r="AE91" i="2"/>
  <c r="AF91" i="2"/>
  <c r="AG91" i="2"/>
  <c r="AH91" i="2"/>
  <c r="AI91" i="2"/>
  <c r="AJ91" i="2"/>
  <c r="AK91" i="2"/>
  <c r="AL91" i="2"/>
  <c r="AM91" i="2"/>
  <c r="AB92" i="2"/>
  <c r="AC92" i="2"/>
  <c r="AD92" i="2"/>
  <c r="AE92" i="2"/>
  <c r="AF92" i="2"/>
  <c r="AG92" i="2"/>
  <c r="AH92" i="2"/>
  <c r="AI92" i="2"/>
  <c r="AJ92" i="2"/>
  <c r="AK92" i="2"/>
  <c r="AL92" i="2"/>
  <c r="AM92" i="2"/>
  <c r="AB93" i="2"/>
  <c r="AC93" i="2"/>
  <c r="AD93" i="2"/>
  <c r="AE93" i="2"/>
  <c r="AF93" i="2"/>
  <c r="AG93" i="2"/>
  <c r="AH93" i="2"/>
  <c r="AI93" i="2"/>
  <c r="AJ93" i="2"/>
  <c r="AK93" i="2"/>
  <c r="AL93" i="2"/>
  <c r="AM93" i="2"/>
  <c r="AB94" i="2"/>
  <c r="AC94" i="2"/>
  <c r="AD94" i="2"/>
  <c r="AE94" i="2"/>
  <c r="AF94" i="2"/>
  <c r="AG94" i="2"/>
  <c r="AH94" i="2"/>
  <c r="AI94" i="2"/>
  <c r="AJ94" i="2"/>
  <c r="AK94" i="2"/>
  <c r="AL94" i="2"/>
  <c r="AM94" i="2"/>
  <c r="AB95" i="2"/>
  <c r="AC95" i="2"/>
  <c r="AD95" i="2"/>
  <c r="AE95" i="2"/>
  <c r="AF95" i="2"/>
  <c r="AG95" i="2"/>
  <c r="AH95" i="2"/>
  <c r="AI95" i="2"/>
  <c r="AJ95" i="2"/>
  <c r="AK95" i="2"/>
  <c r="AL95" i="2"/>
  <c r="AM95" i="2"/>
  <c r="AB96" i="2"/>
  <c r="AC96" i="2"/>
  <c r="AD96" i="2"/>
  <c r="AE96" i="2"/>
  <c r="AF96" i="2"/>
  <c r="AG96" i="2"/>
  <c r="AH96" i="2"/>
  <c r="AI96" i="2"/>
  <c r="AJ96" i="2"/>
  <c r="AK96" i="2"/>
  <c r="AL96" i="2"/>
  <c r="AM96" i="2"/>
  <c r="AB97" i="2"/>
  <c r="AC97" i="2"/>
  <c r="AD97" i="2"/>
  <c r="AE97" i="2"/>
  <c r="AF97" i="2"/>
  <c r="AG97" i="2"/>
  <c r="AH97" i="2"/>
  <c r="AI97" i="2"/>
  <c r="AJ97" i="2"/>
  <c r="AK97" i="2"/>
  <c r="AL97" i="2"/>
  <c r="AM97" i="2"/>
  <c r="AB98" i="2"/>
  <c r="AC98" i="2"/>
  <c r="AD98" i="2"/>
  <c r="AE98" i="2"/>
  <c r="AF98" i="2"/>
  <c r="AG98" i="2"/>
  <c r="AH98" i="2"/>
  <c r="AI98" i="2"/>
  <c r="AJ98" i="2"/>
  <c r="AK98" i="2"/>
  <c r="AL98" i="2"/>
  <c r="AM98" i="2"/>
  <c r="AB99" i="2"/>
  <c r="AC99" i="2"/>
  <c r="AD99" i="2"/>
  <c r="AE99" i="2"/>
  <c r="AF99" i="2"/>
  <c r="AG99" i="2"/>
  <c r="AH99" i="2"/>
  <c r="AI99" i="2"/>
  <c r="AJ99" i="2"/>
  <c r="AK99" i="2"/>
  <c r="AL99" i="2"/>
  <c r="AM99" i="2"/>
  <c r="AB100" i="2"/>
  <c r="AC100" i="2"/>
  <c r="AD100" i="2"/>
  <c r="AE100" i="2"/>
  <c r="AF100" i="2"/>
  <c r="AG100" i="2"/>
  <c r="AH100" i="2"/>
  <c r="AI100" i="2"/>
  <c r="AJ100" i="2"/>
  <c r="AK100" i="2"/>
  <c r="AL100" i="2"/>
  <c r="AM100" i="2"/>
  <c r="AB101" i="2"/>
  <c r="AC101" i="2"/>
  <c r="AD101" i="2"/>
  <c r="AE101" i="2"/>
  <c r="AF101" i="2"/>
  <c r="AG101" i="2"/>
  <c r="AH101" i="2"/>
  <c r="AI101" i="2"/>
  <c r="AJ101" i="2"/>
  <c r="AK101" i="2"/>
  <c r="AL101" i="2"/>
  <c r="AM101" i="2"/>
  <c r="AB102" i="2"/>
  <c r="AC102" i="2"/>
  <c r="AD102" i="2"/>
  <c r="AE102" i="2"/>
  <c r="AF102" i="2"/>
  <c r="AG102" i="2"/>
  <c r="AH102" i="2"/>
  <c r="AI102" i="2"/>
  <c r="AJ102" i="2"/>
  <c r="AK102" i="2"/>
  <c r="AL102" i="2"/>
  <c r="AM102" i="2"/>
  <c r="AB103" i="2"/>
  <c r="AC103" i="2"/>
  <c r="AD103" i="2"/>
  <c r="AE103" i="2"/>
  <c r="AF103" i="2"/>
  <c r="AG103" i="2"/>
  <c r="AH103" i="2"/>
  <c r="AI103" i="2"/>
  <c r="AJ103" i="2"/>
  <c r="AK103" i="2"/>
  <c r="AL103" i="2"/>
  <c r="AM103" i="2"/>
  <c r="AB104" i="2"/>
  <c r="AC104" i="2"/>
  <c r="AD104" i="2"/>
  <c r="AE104" i="2"/>
  <c r="AF104" i="2"/>
  <c r="AG104" i="2"/>
  <c r="AH104" i="2"/>
  <c r="AI104" i="2"/>
  <c r="AJ104" i="2"/>
  <c r="AK104" i="2"/>
  <c r="AL104" i="2"/>
  <c r="AM104" i="2"/>
  <c r="AB105" i="2"/>
  <c r="AC105" i="2"/>
  <c r="AD105" i="2"/>
  <c r="AE105" i="2"/>
  <c r="AF105" i="2"/>
  <c r="AG105" i="2"/>
  <c r="AH105" i="2"/>
  <c r="AI105" i="2"/>
  <c r="AJ105" i="2"/>
  <c r="AK105" i="2"/>
  <c r="AL105" i="2"/>
  <c r="AM105" i="2"/>
  <c r="AB106" i="2"/>
  <c r="AC106" i="2"/>
  <c r="AD106" i="2"/>
  <c r="AE106" i="2"/>
  <c r="AF106" i="2"/>
  <c r="AG106" i="2"/>
  <c r="AH106" i="2"/>
  <c r="AI106" i="2"/>
  <c r="AJ106" i="2"/>
  <c r="AK106" i="2"/>
  <c r="AL106" i="2"/>
  <c r="AM106" i="2"/>
  <c r="AB107" i="2"/>
  <c r="AC107" i="2"/>
  <c r="AD107" i="2"/>
  <c r="AE107" i="2"/>
  <c r="AF107" i="2"/>
  <c r="AG107" i="2"/>
  <c r="AH107" i="2"/>
  <c r="AI107" i="2"/>
  <c r="AJ107" i="2"/>
  <c r="AK107" i="2"/>
  <c r="AL107" i="2"/>
  <c r="AM107" i="2"/>
  <c r="AB108" i="2"/>
  <c r="AC108" i="2"/>
  <c r="AD108" i="2"/>
  <c r="AE108" i="2"/>
  <c r="AF108" i="2"/>
  <c r="AG108" i="2"/>
  <c r="AH108" i="2"/>
  <c r="AI108" i="2"/>
  <c r="AJ108" i="2"/>
  <c r="AK108" i="2"/>
  <c r="AL108" i="2"/>
  <c r="AM108" i="2"/>
  <c r="AB109" i="2"/>
  <c r="AC109" i="2"/>
  <c r="AD109" i="2"/>
  <c r="AE109" i="2"/>
  <c r="AF109" i="2"/>
  <c r="AG109" i="2"/>
  <c r="AH109" i="2"/>
  <c r="AI109" i="2"/>
  <c r="AJ109" i="2"/>
  <c r="AK109" i="2"/>
  <c r="AL109" i="2"/>
  <c r="AM109" i="2"/>
  <c r="AB110" i="2"/>
  <c r="AC110" i="2"/>
  <c r="AD110" i="2"/>
  <c r="AE110" i="2"/>
  <c r="AF110" i="2"/>
  <c r="AG110" i="2"/>
  <c r="AH110" i="2"/>
  <c r="AI110" i="2"/>
  <c r="AJ110" i="2"/>
  <c r="AK110" i="2"/>
  <c r="AL110" i="2"/>
  <c r="AM110" i="2"/>
  <c r="AB111" i="2"/>
  <c r="AC111" i="2"/>
  <c r="AD111" i="2"/>
  <c r="AE111" i="2"/>
  <c r="AF111" i="2"/>
  <c r="AG111" i="2"/>
  <c r="AH111" i="2"/>
  <c r="AI111" i="2"/>
  <c r="AJ111" i="2"/>
  <c r="AK111" i="2"/>
  <c r="AL111" i="2"/>
  <c r="AM111" i="2"/>
  <c r="AB112" i="2"/>
  <c r="AC112" i="2"/>
  <c r="AD112" i="2"/>
  <c r="AE112" i="2"/>
  <c r="AF112" i="2"/>
  <c r="AG112" i="2"/>
  <c r="AH112" i="2"/>
  <c r="AI112" i="2"/>
  <c r="AJ112" i="2"/>
  <c r="AK112" i="2"/>
  <c r="AL112" i="2"/>
  <c r="AM112" i="2"/>
  <c r="AB113" i="2"/>
  <c r="AC113" i="2"/>
  <c r="AD113" i="2"/>
  <c r="AE113" i="2"/>
  <c r="AF113" i="2"/>
  <c r="AG113" i="2"/>
  <c r="AH113" i="2"/>
  <c r="AI113" i="2"/>
  <c r="AJ113" i="2"/>
  <c r="AK113" i="2"/>
  <c r="AL113" i="2"/>
  <c r="AM113" i="2"/>
  <c r="AB114" i="2"/>
  <c r="AC114" i="2"/>
  <c r="AD114" i="2"/>
  <c r="AE114" i="2"/>
  <c r="AF114" i="2"/>
  <c r="AG114" i="2"/>
  <c r="AH114" i="2"/>
  <c r="AI114" i="2"/>
  <c r="AJ114" i="2"/>
  <c r="AK114" i="2"/>
  <c r="AL114" i="2"/>
  <c r="AM114" i="2"/>
  <c r="AB115" i="2"/>
  <c r="AC115" i="2"/>
  <c r="AD115" i="2"/>
  <c r="AE115" i="2"/>
  <c r="AF115" i="2"/>
  <c r="AG115" i="2"/>
  <c r="AH115" i="2"/>
  <c r="AI115" i="2"/>
  <c r="AJ115" i="2"/>
  <c r="AK115" i="2"/>
  <c r="AL115" i="2"/>
  <c r="AM115" i="2"/>
  <c r="AB116" i="2"/>
  <c r="AC116" i="2"/>
  <c r="AD116" i="2"/>
  <c r="AE116" i="2"/>
  <c r="AF116" i="2"/>
  <c r="AG116" i="2"/>
  <c r="AH116" i="2"/>
  <c r="AI116" i="2"/>
  <c r="AJ116" i="2"/>
  <c r="AK116" i="2"/>
  <c r="AL116" i="2"/>
  <c r="AM116" i="2"/>
  <c r="AB117" i="2"/>
  <c r="AC117" i="2"/>
  <c r="AD117" i="2"/>
  <c r="AE117" i="2"/>
  <c r="AF117" i="2"/>
  <c r="AG117" i="2"/>
  <c r="AH117" i="2"/>
  <c r="AI117" i="2"/>
  <c r="AJ117" i="2"/>
  <c r="AK117" i="2"/>
  <c r="AL117" i="2"/>
  <c r="AM117" i="2"/>
  <c r="AB118" i="2"/>
  <c r="AC118" i="2"/>
  <c r="AD118" i="2"/>
  <c r="AE118" i="2"/>
  <c r="AF118" i="2"/>
  <c r="AG118" i="2"/>
  <c r="AH118" i="2"/>
  <c r="AI118" i="2"/>
  <c r="AJ118" i="2"/>
  <c r="AK118" i="2"/>
  <c r="AL118" i="2"/>
  <c r="AM118" i="2"/>
  <c r="AB119" i="2"/>
  <c r="AC119" i="2"/>
  <c r="AD119" i="2"/>
  <c r="AE119" i="2"/>
  <c r="AF119" i="2"/>
  <c r="AG119" i="2"/>
  <c r="AH119" i="2"/>
  <c r="AI119" i="2"/>
  <c r="AJ119" i="2"/>
  <c r="AK119" i="2"/>
  <c r="AL119" i="2"/>
  <c r="AM119" i="2"/>
  <c r="AB120" i="2"/>
  <c r="AC120" i="2"/>
  <c r="AD120" i="2"/>
  <c r="AE120" i="2"/>
  <c r="AF120" i="2"/>
  <c r="AG120" i="2"/>
  <c r="AH120" i="2"/>
  <c r="AI120" i="2"/>
  <c r="AJ120" i="2"/>
  <c r="AK120" i="2"/>
  <c r="AL120" i="2"/>
  <c r="AM120" i="2"/>
  <c r="AB121" i="2"/>
  <c r="AC121" i="2"/>
  <c r="AD121" i="2"/>
  <c r="AE121" i="2"/>
  <c r="AF121" i="2"/>
  <c r="AG121" i="2"/>
  <c r="AH121" i="2"/>
  <c r="AI121" i="2"/>
  <c r="AJ121" i="2"/>
  <c r="AK121" i="2"/>
  <c r="AL121" i="2"/>
  <c r="AM121" i="2"/>
  <c r="AB122" i="2"/>
  <c r="AC122" i="2"/>
  <c r="AD122" i="2"/>
  <c r="AE122" i="2"/>
  <c r="AF122" i="2"/>
  <c r="AG122" i="2"/>
  <c r="AH122" i="2"/>
  <c r="AI122" i="2"/>
  <c r="AJ122" i="2"/>
  <c r="AK122" i="2"/>
  <c r="AL122" i="2"/>
  <c r="AM122" i="2"/>
  <c r="AB123" i="2"/>
  <c r="AC123" i="2"/>
  <c r="AD123" i="2"/>
  <c r="AE123" i="2"/>
  <c r="AF123" i="2"/>
  <c r="AG123" i="2"/>
  <c r="AH123" i="2"/>
  <c r="AI123" i="2"/>
  <c r="AJ123" i="2"/>
  <c r="AK123" i="2"/>
  <c r="AL123" i="2"/>
  <c r="AM123" i="2"/>
  <c r="AB124" i="2"/>
  <c r="AC124" i="2"/>
  <c r="AD124" i="2"/>
  <c r="AE124" i="2"/>
  <c r="AF124" i="2"/>
  <c r="AG124" i="2"/>
  <c r="AH124" i="2"/>
  <c r="AI124" i="2"/>
  <c r="AJ124" i="2"/>
  <c r="AK124" i="2"/>
  <c r="AL124" i="2"/>
  <c r="AM124" i="2"/>
  <c r="AB125" i="2"/>
  <c r="AC125" i="2"/>
  <c r="AD125" i="2"/>
  <c r="AE125" i="2"/>
  <c r="AF125" i="2"/>
  <c r="AG125" i="2"/>
  <c r="AH125" i="2"/>
  <c r="AI125" i="2"/>
  <c r="AJ125" i="2"/>
  <c r="AK125" i="2"/>
  <c r="AL125" i="2"/>
  <c r="AM125" i="2"/>
  <c r="AB126" i="2"/>
  <c r="AC126" i="2"/>
  <c r="AD126" i="2"/>
  <c r="AE126" i="2"/>
  <c r="AF126" i="2"/>
  <c r="AG126" i="2"/>
  <c r="AH126" i="2"/>
  <c r="AI126" i="2"/>
  <c r="AJ126" i="2"/>
  <c r="AK126" i="2"/>
  <c r="AL126" i="2"/>
  <c r="AM126" i="2"/>
  <c r="AB127" i="2"/>
  <c r="AC127" i="2"/>
  <c r="AD127" i="2"/>
  <c r="AE127" i="2"/>
  <c r="AF127" i="2"/>
  <c r="AG127" i="2"/>
  <c r="AH127" i="2"/>
  <c r="AI127" i="2"/>
  <c r="AJ127" i="2"/>
  <c r="AK127" i="2"/>
  <c r="AL127" i="2"/>
  <c r="AM127" i="2"/>
  <c r="AB128" i="2"/>
  <c r="AC128" i="2"/>
  <c r="AD128" i="2"/>
  <c r="AE128" i="2"/>
  <c r="AF128" i="2"/>
  <c r="AG128" i="2"/>
  <c r="AH128" i="2"/>
  <c r="AI128" i="2"/>
  <c r="AJ128" i="2"/>
  <c r="AK128" i="2"/>
  <c r="AL128" i="2"/>
  <c r="AM128" i="2"/>
  <c r="AB129" i="2"/>
  <c r="AC129" i="2"/>
  <c r="AD129" i="2"/>
  <c r="AE129" i="2"/>
  <c r="AF129" i="2"/>
  <c r="AG129" i="2"/>
  <c r="AH129" i="2"/>
  <c r="AI129" i="2"/>
  <c r="AJ129" i="2"/>
  <c r="AK129" i="2"/>
  <c r="AL129" i="2"/>
  <c r="AM129" i="2"/>
  <c r="AB130" i="2"/>
  <c r="AC130" i="2"/>
  <c r="AD130" i="2"/>
  <c r="AE130" i="2"/>
  <c r="AF130" i="2"/>
  <c r="AG130" i="2"/>
  <c r="AH130" i="2"/>
  <c r="AI130" i="2"/>
  <c r="AJ130" i="2"/>
  <c r="AK130" i="2"/>
  <c r="AL130" i="2"/>
  <c r="AM130" i="2"/>
  <c r="AB131" i="2"/>
  <c r="AC131" i="2"/>
  <c r="AD131" i="2"/>
  <c r="AE131" i="2"/>
  <c r="AF131" i="2"/>
  <c r="AG131" i="2"/>
  <c r="AH131" i="2"/>
  <c r="AI131" i="2"/>
  <c r="AJ131" i="2"/>
  <c r="AK131" i="2"/>
  <c r="AL131" i="2"/>
  <c r="AM131" i="2"/>
  <c r="AB132" i="2"/>
  <c r="AC132" i="2"/>
  <c r="AD132" i="2"/>
  <c r="AE132" i="2"/>
  <c r="AF132" i="2"/>
  <c r="AG132" i="2"/>
  <c r="AH132" i="2"/>
  <c r="AI132" i="2"/>
  <c r="AJ132" i="2"/>
  <c r="AK132" i="2"/>
  <c r="AL132" i="2"/>
  <c r="AM132" i="2"/>
  <c r="AB133" i="2"/>
  <c r="AC133" i="2"/>
  <c r="AD133" i="2"/>
  <c r="AE133" i="2"/>
  <c r="AF133" i="2"/>
  <c r="AG133" i="2"/>
  <c r="AH133" i="2"/>
  <c r="AI133" i="2"/>
  <c r="AJ133" i="2"/>
  <c r="AK133" i="2"/>
  <c r="AL133" i="2"/>
  <c r="AM133" i="2"/>
  <c r="AB134" i="2"/>
  <c r="AC134" i="2"/>
  <c r="AD134" i="2"/>
  <c r="AE134" i="2"/>
  <c r="AF134" i="2"/>
  <c r="AG134" i="2"/>
  <c r="AH134" i="2"/>
  <c r="AI134" i="2"/>
  <c r="AJ134" i="2"/>
  <c r="AK134" i="2"/>
  <c r="AL134" i="2"/>
  <c r="AM134" i="2"/>
  <c r="AB135" i="2"/>
  <c r="AC135" i="2"/>
  <c r="AD135" i="2"/>
  <c r="AE135" i="2"/>
  <c r="AF135" i="2"/>
  <c r="AG135" i="2"/>
  <c r="AH135" i="2"/>
  <c r="AI135" i="2"/>
  <c r="AJ135" i="2"/>
  <c r="AK135" i="2"/>
  <c r="AL135" i="2"/>
  <c r="AM135" i="2"/>
  <c r="AB136" i="2"/>
  <c r="AC136" i="2"/>
  <c r="AD136" i="2"/>
  <c r="AE136" i="2"/>
  <c r="AF136" i="2"/>
  <c r="AG136" i="2"/>
  <c r="AH136" i="2"/>
  <c r="AI136" i="2"/>
  <c r="AJ136" i="2"/>
  <c r="AK136" i="2"/>
  <c r="AL136" i="2"/>
  <c r="AM136" i="2"/>
  <c r="AB137" i="2"/>
  <c r="AC137" i="2"/>
  <c r="AD137" i="2"/>
  <c r="AE137" i="2"/>
  <c r="AF137" i="2"/>
  <c r="AG137" i="2"/>
  <c r="AH137" i="2"/>
  <c r="AI137" i="2"/>
  <c r="AJ137" i="2"/>
  <c r="AK137" i="2"/>
  <c r="AL137" i="2"/>
  <c r="AM137" i="2"/>
  <c r="AB138" i="2"/>
  <c r="AC138" i="2"/>
  <c r="AD138" i="2"/>
  <c r="AE138" i="2"/>
  <c r="AF138" i="2"/>
  <c r="AG138" i="2"/>
  <c r="AH138" i="2"/>
  <c r="AI138" i="2"/>
  <c r="AJ138" i="2"/>
  <c r="AK138" i="2"/>
  <c r="AL138" i="2"/>
  <c r="AM138" i="2"/>
  <c r="AB139" i="2"/>
  <c r="AC139" i="2"/>
  <c r="AD139" i="2"/>
  <c r="AE139" i="2"/>
  <c r="AF139" i="2"/>
  <c r="AG139" i="2"/>
  <c r="AH139" i="2"/>
  <c r="AI139" i="2"/>
  <c r="AJ139" i="2"/>
  <c r="AK139" i="2"/>
  <c r="AL139" i="2"/>
  <c r="AM139" i="2"/>
  <c r="AB140" i="2"/>
  <c r="AC140" i="2"/>
  <c r="AD140" i="2"/>
  <c r="AE140" i="2"/>
  <c r="AF140" i="2"/>
  <c r="AG140" i="2"/>
  <c r="AH140" i="2"/>
  <c r="AI140" i="2"/>
  <c r="AJ140" i="2"/>
  <c r="AK140" i="2"/>
  <c r="AL140" i="2"/>
  <c r="AM140" i="2"/>
  <c r="AB141" i="2"/>
  <c r="AC141" i="2"/>
  <c r="AD141" i="2"/>
  <c r="AE141" i="2"/>
  <c r="AF141" i="2"/>
  <c r="AG141" i="2"/>
  <c r="AH141" i="2"/>
  <c r="AI141" i="2"/>
  <c r="AJ141" i="2"/>
  <c r="AK141" i="2"/>
  <c r="AL141" i="2"/>
  <c r="AM141" i="2"/>
  <c r="AB142" i="2"/>
  <c r="AC142" i="2"/>
  <c r="AD142" i="2"/>
  <c r="AE142" i="2"/>
  <c r="AF142" i="2"/>
  <c r="AG142" i="2"/>
  <c r="AH142" i="2"/>
  <c r="AI142" i="2"/>
  <c r="AJ142" i="2"/>
  <c r="AK142" i="2"/>
  <c r="AL142" i="2"/>
  <c r="AM142" i="2"/>
  <c r="AB143" i="2"/>
  <c r="AC143" i="2"/>
  <c r="AD143" i="2"/>
  <c r="AE143" i="2"/>
  <c r="AF143" i="2"/>
  <c r="AG143" i="2"/>
  <c r="AH143" i="2"/>
  <c r="AI143" i="2"/>
  <c r="AJ143" i="2"/>
  <c r="AK143" i="2"/>
  <c r="AL143" i="2"/>
  <c r="AM143" i="2"/>
  <c r="AB144" i="2"/>
  <c r="AC144" i="2"/>
  <c r="AD144" i="2"/>
  <c r="AE144" i="2"/>
  <c r="AF144" i="2"/>
  <c r="AG144" i="2"/>
  <c r="AH144" i="2"/>
  <c r="AI144" i="2"/>
  <c r="AJ144" i="2"/>
  <c r="AK144" i="2"/>
  <c r="AL144" i="2"/>
  <c r="AM144" i="2"/>
  <c r="AB145" i="2"/>
  <c r="AC145" i="2"/>
  <c r="AD145" i="2"/>
  <c r="AE145" i="2"/>
  <c r="AF145" i="2"/>
  <c r="AG145" i="2"/>
  <c r="AH145" i="2"/>
  <c r="AI145" i="2"/>
  <c r="AJ145" i="2"/>
  <c r="AK145" i="2"/>
  <c r="AL145" i="2"/>
  <c r="AM145" i="2"/>
  <c r="AB146" i="2"/>
  <c r="AC146" i="2"/>
  <c r="AD146" i="2"/>
  <c r="AE146" i="2"/>
  <c r="AF146" i="2"/>
  <c r="AG146" i="2"/>
  <c r="AH146" i="2"/>
  <c r="AI146" i="2"/>
  <c r="AJ146" i="2"/>
  <c r="AK146" i="2"/>
  <c r="AL146" i="2"/>
  <c r="AM146" i="2"/>
  <c r="AB147" i="2"/>
  <c r="AC147" i="2"/>
  <c r="AD147" i="2"/>
  <c r="AE147" i="2"/>
  <c r="AF147" i="2"/>
  <c r="AG147" i="2"/>
  <c r="AH147" i="2"/>
  <c r="AI147" i="2"/>
  <c r="AJ147" i="2"/>
  <c r="AK147" i="2"/>
  <c r="AL147" i="2"/>
  <c r="AM147" i="2"/>
  <c r="AB148" i="2"/>
  <c r="AC148" i="2"/>
  <c r="AD148" i="2"/>
  <c r="AE148" i="2"/>
  <c r="AF148" i="2"/>
  <c r="AG148" i="2"/>
  <c r="AH148" i="2"/>
  <c r="AI148" i="2"/>
  <c r="AJ148" i="2"/>
  <c r="AK148" i="2"/>
  <c r="AL148" i="2"/>
  <c r="AM148" i="2"/>
  <c r="AC39" i="2"/>
  <c r="AD39" i="2"/>
  <c r="AE39" i="2"/>
  <c r="AF39" i="2"/>
  <c r="AG39" i="2"/>
  <c r="AH39" i="2"/>
  <c r="AI39" i="2"/>
  <c r="AJ39" i="2"/>
  <c r="AK39" i="2"/>
  <c r="AL39" i="2"/>
  <c r="AM39" i="2"/>
  <c r="AB39" i="2"/>
  <c r="AC38" i="2"/>
  <c r="AD38" i="2"/>
  <c r="AE38" i="2"/>
  <c r="AF38" i="2"/>
  <c r="AG38" i="2"/>
  <c r="AH38" i="2"/>
  <c r="AI38" i="2"/>
  <c r="AJ38" i="2"/>
  <c r="AK38" i="2"/>
  <c r="AL38" i="2"/>
  <c r="AM38" i="2"/>
  <c r="AB38" i="2"/>
  <c r="AB149" i="2" l="1"/>
  <c r="AL149" i="2"/>
  <c r="AJ149" i="2"/>
  <c r="AH149" i="2"/>
  <c r="AF149" i="2"/>
  <c r="AD149" i="2"/>
  <c r="AM149" i="2"/>
  <c r="AK149" i="2"/>
  <c r="AI149" i="2"/>
  <c r="AG149" i="2"/>
  <c r="AE149" i="2"/>
  <c r="AC149" i="2"/>
  <c r="E150" i="2"/>
  <c r="O150" i="2"/>
  <c r="O159" i="2" s="1"/>
  <c r="M150" i="2"/>
  <c r="M159" i="2" s="1"/>
  <c r="K150" i="2"/>
  <c r="K159" i="2" s="1"/>
  <c r="I150" i="2"/>
  <c r="I159" i="2" s="1"/>
  <c r="G150" i="2"/>
  <c r="G159" i="2" s="1"/>
  <c r="P150" i="2"/>
  <c r="P159" i="2" s="1"/>
  <c r="N150" i="2"/>
  <c r="N159" i="2" s="1"/>
  <c r="L150" i="2"/>
  <c r="L159" i="2" s="1"/>
  <c r="J150" i="2"/>
  <c r="J159" i="2" s="1"/>
  <c r="H150" i="2"/>
  <c r="H159" i="2" s="1"/>
  <c r="F150" i="2"/>
  <c r="F159" i="2" s="1"/>
  <c r="F149" i="2"/>
  <c r="G149" i="2"/>
  <c r="H149" i="2"/>
  <c r="I149" i="2"/>
  <c r="J149" i="2"/>
  <c r="K149" i="2"/>
  <c r="L149" i="2"/>
  <c r="M149" i="2"/>
  <c r="N149" i="2"/>
  <c r="O149" i="2"/>
  <c r="P149" i="2"/>
  <c r="E149" i="2"/>
  <c r="E159" i="2" l="1"/>
  <c r="K20" i="2"/>
  <c r="L20" i="2" s="1"/>
  <c r="E151" i="2"/>
  <c r="P7" i="2"/>
  <c r="U21" i="2"/>
  <c r="V21" i="2" s="1"/>
  <c r="U22" i="2"/>
  <c r="V22" i="2" s="1"/>
  <c r="U20" i="2"/>
  <c r="V20" i="2" s="1"/>
  <c r="P21" i="2"/>
  <c r="Q21" i="2" s="1"/>
  <c r="P22" i="2"/>
  <c r="Q22" i="2" s="1"/>
  <c r="P20" i="2"/>
  <c r="Q20" i="2" s="1"/>
  <c r="K21" i="2"/>
  <c r="K22" i="2"/>
  <c r="L22" i="2" s="1"/>
  <c r="F20" i="2"/>
  <c r="G20" i="2" s="1"/>
  <c r="F21" i="2"/>
  <c r="G21" i="2" s="1"/>
  <c r="F22" i="2"/>
  <c r="G22" i="2" s="1"/>
  <c r="G151" i="2"/>
  <c r="G160" i="2" s="1"/>
  <c r="V31" i="2"/>
  <c r="V28" i="2"/>
  <c r="F151" i="2"/>
  <c r="F160" i="2" s="1"/>
  <c r="H151" i="2"/>
  <c r="H160" i="2" s="1"/>
  <c r="I151" i="2"/>
  <c r="I160" i="2" s="1"/>
  <c r="J151" i="2"/>
  <c r="J160" i="2" s="1"/>
  <c r="K151" i="2"/>
  <c r="K160" i="2" s="1"/>
  <c r="L151" i="2"/>
  <c r="L160" i="2" s="1"/>
  <c r="M151" i="2"/>
  <c r="M160" i="2" s="1"/>
  <c r="N151" i="2"/>
  <c r="N160" i="2" s="1"/>
  <c r="O151" i="2"/>
  <c r="O160" i="2" s="1"/>
  <c r="P151" i="2"/>
  <c r="P160" i="2" s="1"/>
  <c r="P158" i="2" l="1"/>
  <c r="P161" i="2"/>
  <c r="N161" i="2"/>
  <c r="L158" i="2"/>
  <c r="L161" i="2"/>
  <c r="T143" i="2"/>
  <c r="E160" i="2"/>
  <c r="E161" i="2" s="1"/>
  <c r="O161" i="2"/>
  <c r="K161" i="2"/>
  <c r="N158" i="2"/>
  <c r="O158" i="2"/>
  <c r="J158" i="2"/>
  <c r="T144" i="2"/>
  <c r="M161" i="2"/>
  <c r="M158" i="2"/>
  <c r="K158" i="2"/>
  <c r="I158" i="2"/>
  <c r="I161" i="2"/>
  <c r="H161" i="2"/>
  <c r="H158" i="2"/>
  <c r="G158" i="2"/>
  <c r="G161" i="2"/>
  <c r="E158" i="2"/>
  <c r="J161" i="2"/>
  <c r="U28" i="2"/>
  <c r="F161" i="2"/>
  <c r="F158" i="2"/>
  <c r="Q161" i="2" l="1"/>
  <c r="T145" i="2" s="1"/>
  <c r="V32" i="2"/>
  <c r="M153" i="2" l="1"/>
</calcChain>
</file>

<file path=xl/sharedStrings.xml><?xml version="1.0" encoding="utf-8"?>
<sst xmlns="http://schemas.openxmlformats.org/spreadsheetml/2006/main" count="184" uniqueCount="43">
  <si>
    <t>May</t>
  </si>
  <si>
    <t>Employee</t>
  </si>
  <si>
    <t>No Coverage Penalty</t>
  </si>
  <si>
    <t xml:space="preserve">Estimated Annual Penalties (if Applicable Large Employer) </t>
  </si>
  <si>
    <t>Seasonal</t>
  </si>
  <si>
    <t>ave ees if exception applies</t>
  </si>
  <si>
    <t>ave ees if exception does not apply</t>
  </si>
  <si>
    <t>ave if exception applies</t>
  </si>
  <si>
    <t>ave if exception does not apply</t>
  </si>
  <si>
    <t>FT or PT Seasonal</t>
  </si>
  <si>
    <t>Exception applies</t>
  </si>
  <si>
    <t>Calculation Period:</t>
  </si>
  <si>
    <t>October</t>
  </si>
  <si>
    <t>November</t>
  </si>
  <si>
    <t>December</t>
  </si>
  <si>
    <t>July</t>
  </si>
  <si>
    <t>August</t>
  </si>
  <si>
    <t>September</t>
  </si>
  <si>
    <t>April</t>
  </si>
  <si>
    <t>June</t>
  </si>
  <si>
    <t>January</t>
  </si>
  <si>
    <t>February</t>
  </si>
  <si>
    <t>March</t>
  </si>
  <si>
    <t>The calculation of the penalties above is an estimate and intended to be used for decision-making purposes only. If your organization is subject to the penalty, the calculation will be performed by the Internal Revenue Service on a monthly basis.</t>
  </si>
  <si>
    <t>If you need additional lines to list your part-time employees, please email healthcarereform@gbophb.org.</t>
  </si>
  <si>
    <t>Total FTEEs &lt; 50</t>
  </si>
  <si>
    <t>Total FTEs (including seasonal)</t>
  </si>
  <si>
    <t>Full-Time Employees (30 or more hours per week on average):</t>
  </si>
  <si>
    <t>This worksheet is intended to be an informative and illustrative decision tool for the Plan Sponsor to use in assessing the ACA's impact.</t>
  </si>
  <si>
    <t xml:space="preserve">Enter total number of Full-Time Employees (including full-time seasonal) in column 1. Enter number of Seasonal-only Full-Time Employees in column 2. Seasonal workers for this part of the calculator, are those employees </t>
  </si>
  <si>
    <t>who perform labor or services on a seasonal basis as defined by the Department of Labor (DOL), e.g., summer camp staff.</t>
  </si>
  <si>
    <t>Based on the information you entered, the total FTEEs are:</t>
  </si>
  <si>
    <t>Total FTEs</t>
  </si>
  <si>
    <t>Part-Time Employees (less than 30 hours per week on average):</t>
  </si>
  <si>
    <t>Total Full-time (including seasonal)</t>
  </si>
  <si>
    <r>
      <t xml:space="preserve">Total FTEEs 
</t>
    </r>
    <r>
      <rPr>
        <sz val="9"/>
        <rFont val="Calibri"/>
        <family val="2"/>
        <scheme val="minor"/>
      </rPr>
      <t>(FTEs + Full-time Employees)</t>
    </r>
  </si>
  <si>
    <t>Yes</t>
  </si>
  <si>
    <t>No</t>
  </si>
  <si>
    <r>
      <t xml:space="preserve">Enter hours worked for Part-Time (including part-time seasonal) employees to Calculate Full-Time </t>
    </r>
    <r>
      <rPr>
        <i/>
        <u/>
        <sz val="10"/>
        <rFont val="Calibri"/>
        <family val="2"/>
      </rPr>
      <t xml:space="preserve">Equivalent </t>
    </r>
    <r>
      <rPr>
        <i/>
        <sz val="10"/>
        <rFont val="Calibri"/>
        <family val="2"/>
      </rPr>
      <t>Employees (FTEs) and indicate whether or not they are seasonal employees.</t>
    </r>
  </si>
  <si>
    <t>Seasonal FTEs</t>
  </si>
  <si>
    <t>In 2016, this penalty does not apply if coverage is offered to 95% of Full-time employees.</t>
  </si>
  <si>
    <t>Inadequate Coverage Penalty is $3,240 for each Full-Time Employee who is eligible for and actually receives a PTC for health coverage on an Exchange.</t>
  </si>
  <si>
    <t>Applicable Large Employer Worksheet under ACA for 2016 (using 2015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</si>
</sst>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i/>
      <sz val="9"/>
      <color theme="1"/>
      <name val="Calibri"/>
      <family val="2"/>
      <scheme val="minor"/>
    </font>
    <font>
      <sz val="11"/>
      <name val="Calibri"/>
      <family val="2"/>
      <scheme val="minor"/>
    </font>
    <font>
      <i/>
      <sz val="9"/>
      <name val="Calibri"/>
      <family val="2"/>
      <scheme val="minor"/>
    </font>
    <font>
      <b/>
      <sz val="11"/>
      <name val="Calibri"/>
      <family val="2"/>
      <scheme val="minor"/>
    </font>
    <font>
      <b/>
      <sz val="14"/>
      <name val="Calibri"/>
      <family val="2"/>
      <scheme val="minor"/>
    </font>
    <font>
      <b/>
      <sz val="14"/>
      <color rgb="FF000000"/>
      <name val="Calibri"/>
      <family val="2"/>
      <scheme val="minor"/>
    </font>
    <font>
      <b/>
      <sz val="8"/>
      <name val="Calibri"/>
      <family val="2"/>
      <scheme val="minor"/>
    </font>
    <font>
      <i/>
      <sz val="11"/>
      <name val="Calibri"/>
      <family val="2"/>
      <scheme val="minor"/>
    </font>
    <font>
      <b/>
      <i/>
      <u/>
      <sz val="12"/>
      <name val="Calibri"/>
      <family val="2"/>
      <scheme val="minor"/>
    </font>
    <font>
      <sz val="9"/>
      <name val="Calibri"/>
      <family val="2"/>
      <scheme val="minor"/>
    </font>
    <font>
      <i/>
      <sz val="10"/>
      <name val="Calibri"/>
      <family val="2"/>
      <scheme val="minor"/>
    </font>
    <font>
      <i/>
      <u/>
      <sz val="10"/>
      <name val="Calibri"/>
      <family val="2"/>
    </font>
    <font>
      <i/>
      <sz val="10"/>
      <name val="Calibri"/>
      <family val="2"/>
    </font>
    <font>
      <b/>
      <i/>
      <sz val="10"/>
      <name val="Calibri"/>
      <family val="2"/>
      <scheme val="minor"/>
    </font>
    <font>
      <b/>
      <sz val="11"/>
      <color theme="4" tint="-0.249977111117893"/>
      <name val="Calibri"/>
      <family val="2"/>
      <scheme val="minor"/>
    </font>
    <font>
      <b/>
      <sz val="11"/>
      <color theme="0"/>
      <name val="Calibri"/>
      <family val="2"/>
      <scheme val="minor"/>
    </font>
    <font>
      <sz val="11"/>
      <color theme="0"/>
      <name val="Calibri"/>
      <family val="2"/>
      <scheme val="minor"/>
    </font>
    <font>
      <sz val="11"/>
      <color rgb="FF92D05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C7E6A4"/>
        <bgColor indexed="64"/>
      </patternFill>
    </fill>
    <fill>
      <patternFill patternType="solid">
        <fgColor rgb="FFC9E8A6"/>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theme="0"/>
      </top>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2" fillId="0" borderId="0" xfId="0" applyFont="1"/>
    <xf numFmtId="0" fontId="3" fillId="2" borderId="1" xfId="0" applyFont="1" applyFill="1" applyBorder="1" applyProtection="1">
      <protection hidden="1"/>
    </xf>
    <xf numFmtId="0" fontId="3" fillId="2" borderId="2" xfId="0" applyFont="1" applyFill="1" applyBorder="1" applyProtection="1">
      <protection hidden="1"/>
    </xf>
    <xf numFmtId="0" fontId="3" fillId="2" borderId="3" xfId="0" applyFont="1" applyFill="1" applyBorder="1" applyProtection="1">
      <protection hidden="1"/>
    </xf>
    <xf numFmtId="0" fontId="3" fillId="3" borderId="4" xfId="0" applyFont="1" applyFill="1" applyBorder="1" applyProtection="1">
      <protection locked="0" hidden="1"/>
    </xf>
    <xf numFmtId="0" fontId="3" fillId="2" borderId="5" xfId="0" applyFont="1" applyFill="1" applyBorder="1" applyProtection="1">
      <protection hidden="1"/>
    </xf>
    <xf numFmtId="0" fontId="4" fillId="2" borderId="6" xfId="0" quotePrefix="1" applyFont="1" applyFill="1" applyBorder="1" applyAlignment="1" applyProtection="1">
      <alignment wrapText="1"/>
      <protection hidden="1"/>
    </xf>
    <xf numFmtId="0" fontId="4" fillId="2" borderId="7" xfId="0" quotePrefix="1" applyFont="1" applyFill="1" applyBorder="1" applyAlignment="1" applyProtection="1">
      <alignment wrapText="1"/>
      <protection hidden="1"/>
    </xf>
    <xf numFmtId="0" fontId="3" fillId="2" borderId="7" xfId="0" applyFont="1" applyFill="1" applyBorder="1" applyProtection="1">
      <protection hidden="1"/>
    </xf>
    <xf numFmtId="0" fontId="3" fillId="2" borderId="8" xfId="0" applyFont="1" applyFill="1" applyBorder="1" applyProtection="1">
      <protection hidden="1"/>
    </xf>
    <xf numFmtId="0" fontId="5" fillId="2" borderId="0" xfId="0" applyFont="1" applyFill="1" applyBorder="1" applyProtection="1">
      <protection hidden="1"/>
    </xf>
    <xf numFmtId="0" fontId="3" fillId="2" borderId="6" xfId="0" applyFont="1" applyFill="1" applyBorder="1" applyProtection="1">
      <protection hidden="1"/>
    </xf>
    <xf numFmtId="0" fontId="3" fillId="0" borderId="0" xfId="0" applyFont="1" applyFill="1" applyBorder="1" applyProtection="1">
      <protection hidden="1"/>
    </xf>
    <xf numFmtId="0" fontId="3" fillId="0" borderId="0" xfId="0" applyFont="1" applyProtection="1">
      <protection hidden="1"/>
    </xf>
    <xf numFmtId="0" fontId="6" fillId="2" borderId="9" xfId="0" applyFont="1" applyFill="1" applyBorder="1" applyProtection="1">
      <protection hidden="1"/>
    </xf>
    <xf numFmtId="0" fontId="4" fillId="2" borderId="9" xfId="0" applyFont="1" applyFill="1" applyBorder="1" applyAlignment="1" applyProtection="1">
      <protection hidden="1"/>
    </xf>
    <xf numFmtId="0" fontId="3" fillId="2" borderId="0" xfId="0" applyFont="1" applyFill="1" applyBorder="1" applyAlignment="1" applyProtection="1">
      <protection hidden="1"/>
    </xf>
    <xf numFmtId="0" fontId="3" fillId="2" borderId="5" xfId="0" applyFont="1" applyFill="1" applyBorder="1" applyAlignment="1" applyProtection="1">
      <protection hidden="1"/>
    </xf>
    <xf numFmtId="0" fontId="3" fillId="2" borderId="5" xfId="0" applyFont="1" applyFill="1" applyBorder="1" applyAlignment="1" applyProtection="1">
      <alignment horizontal="center" wrapText="1"/>
      <protection hidden="1"/>
    </xf>
    <xf numFmtId="0" fontId="3" fillId="0" borderId="0" xfId="0" applyFont="1" applyBorder="1" applyProtection="1">
      <protection hidden="1"/>
    </xf>
    <xf numFmtId="2" fontId="3" fillId="2" borderId="5" xfId="0" applyNumberFormat="1" applyFont="1" applyFill="1" applyBorder="1" applyProtection="1">
      <protection hidden="1"/>
    </xf>
    <xf numFmtId="0" fontId="3" fillId="0" borderId="0" xfId="0" applyFont="1" applyFill="1" applyProtection="1">
      <protection hidden="1"/>
    </xf>
    <xf numFmtId="0" fontId="3" fillId="4" borderId="4" xfId="0" applyFont="1" applyFill="1" applyBorder="1" applyProtection="1">
      <protection hidden="1"/>
    </xf>
    <xf numFmtId="0" fontId="7" fillId="0" borderId="0" xfId="0" applyFont="1"/>
    <xf numFmtId="0" fontId="7" fillId="0" borderId="0" xfId="0" applyFont="1" applyAlignment="1">
      <alignment horizontal="left"/>
    </xf>
    <xf numFmtId="0" fontId="3" fillId="0" borderId="0" xfId="0" applyFont="1" applyFill="1" applyAlignment="1" applyProtection="1">
      <alignment wrapText="1"/>
      <protection hidden="1"/>
    </xf>
    <xf numFmtId="0" fontId="3" fillId="0" borderId="0" xfId="0" applyFont="1" applyAlignment="1" applyProtection="1">
      <alignment wrapText="1"/>
      <protection hidden="1"/>
    </xf>
    <xf numFmtId="0" fontId="4" fillId="2" borderId="9" xfId="0" applyFont="1" applyFill="1" applyBorder="1" applyProtection="1">
      <protection hidden="1"/>
    </xf>
    <xf numFmtId="0" fontId="8" fillId="4" borderId="4" xfId="0" applyFont="1" applyFill="1" applyBorder="1" applyAlignment="1" applyProtection="1">
      <alignment vertical="top" wrapText="1"/>
      <protection hidden="1"/>
    </xf>
    <xf numFmtId="0" fontId="8" fillId="3" borderId="4" xfId="0" applyFont="1" applyFill="1" applyBorder="1" applyAlignment="1" applyProtection="1">
      <alignment wrapText="1"/>
      <protection hidden="1"/>
    </xf>
    <xf numFmtId="0" fontId="5" fillId="2" borderId="4" xfId="0" applyFont="1" applyFill="1" applyBorder="1" applyAlignment="1" applyProtection="1">
      <alignment horizontal="right"/>
      <protection hidden="1"/>
    </xf>
    <xf numFmtId="0" fontId="3" fillId="2" borderId="9" xfId="0" applyFont="1" applyFill="1" applyBorder="1" applyAlignment="1" applyProtection="1">
      <alignment horizontal="right"/>
      <protection hidden="1"/>
    </xf>
    <xf numFmtId="0" fontId="5" fillId="2" borderId="0" xfId="0" applyFont="1" applyFill="1" applyBorder="1" applyAlignment="1" applyProtection="1">
      <alignment horizontal="right"/>
      <protection hidden="1"/>
    </xf>
    <xf numFmtId="0" fontId="3" fillId="2" borderId="0" xfId="0" applyFont="1" applyFill="1" applyBorder="1" applyAlignment="1" applyProtection="1">
      <alignment horizontal="right"/>
      <protection hidden="1"/>
    </xf>
    <xf numFmtId="0" fontId="3" fillId="0" borderId="0" xfId="0" applyFont="1" applyBorder="1" applyAlignment="1" applyProtection="1">
      <protection hidden="1"/>
    </xf>
    <xf numFmtId="0" fontId="3" fillId="0" borderId="0" xfId="0" applyFont="1" applyFill="1" applyBorder="1" applyAlignment="1" applyProtection="1">
      <alignment wrapText="1"/>
      <protection hidden="1"/>
    </xf>
    <xf numFmtId="0" fontId="5" fillId="2" borderId="9" xfId="0" applyFont="1" applyFill="1" applyBorder="1" applyProtection="1">
      <protection hidden="1"/>
    </xf>
    <xf numFmtId="44" fontId="3" fillId="2" borderId="0" xfId="1" applyNumberFormat="1" applyFont="1" applyFill="1" applyBorder="1" applyProtection="1">
      <protection hidden="1"/>
    </xf>
    <xf numFmtId="0" fontId="9" fillId="2" borderId="5" xfId="0" applyFont="1" applyFill="1" applyBorder="1" applyProtection="1">
      <protection hidden="1"/>
    </xf>
    <xf numFmtId="44" fontId="3" fillId="2" borderId="0" xfId="1" applyFont="1" applyFill="1" applyBorder="1" applyProtection="1">
      <protection hidden="1"/>
    </xf>
    <xf numFmtId="0" fontId="4" fillId="0" borderId="0" xfId="0" applyFont="1" applyProtection="1">
      <protection hidden="1"/>
    </xf>
    <xf numFmtId="0" fontId="10" fillId="2" borderId="0" xfId="0" applyFont="1" applyFill="1" applyBorder="1" applyProtection="1">
      <protection hidden="1"/>
    </xf>
    <xf numFmtId="0" fontId="4" fillId="2" borderId="9" xfId="0" quotePrefix="1" applyFont="1" applyFill="1" applyBorder="1" applyAlignment="1" applyProtection="1">
      <alignment wrapText="1"/>
      <protection hidden="1"/>
    </xf>
    <xf numFmtId="0" fontId="4" fillId="2" borderId="0" xfId="0" quotePrefix="1" applyFont="1" applyFill="1" applyBorder="1" applyAlignment="1" applyProtection="1">
      <alignment wrapText="1"/>
      <protection hidden="1"/>
    </xf>
    <xf numFmtId="0" fontId="8" fillId="2" borderId="0" xfId="0" applyFont="1" applyFill="1" applyBorder="1" applyAlignment="1" applyProtection="1">
      <alignment wrapText="1"/>
      <protection hidden="1"/>
    </xf>
    <xf numFmtId="0" fontId="12" fillId="2" borderId="9" xfId="0" applyFont="1" applyFill="1" applyBorder="1" applyAlignment="1" applyProtection="1">
      <protection hidden="1"/>
    </xf>
    <xf numFmtId="0" fontId="15" fillId="2" borderId="9" xfId="0" applyFont="1" applyFill="1" applyBorder="1" applyAlignment="1" applyProtection="1">
      <protection hidden="1"/>
    </xf>
    <xf numFmtId="0" fontId="12" fillId="0" borderId="0" xfId="0" applyFont="1" applyProtection="1">
      <protection hidden="1"/>
    </xf>
    <xf numFmtId="0" fontId="12" fillId="2" borderId="9" xfId="0" applyFont="1" applyFill="1" applyBorder="1" applyProtection="1">
      <protection hidden="1"/>
    </xf>
    <xf numFmtId="0" fontId="5" fillId="2" borderId="5" xfId="0" applyFont="1" applyFill="1" applyBorder="1" applyProtection="1">
      <protection hidden="1"/>
    </xf>
    <xf numFmtId="0" fontId="5" fillId="2" borderId="9" xfId="0" applyFont="1" applyFill="1" applyBorder="1" applyAlignment="1" applyProtection="1">
      <alignment horizontal="right"/>
      <protection hidden="1"/>
    </xf>
    <xf numFmtId="0" fontId="3" fillId="2" borderId="0" xfId="0" applyFont="1" applyFill="1" applyBorder="1" applyProtection="1">
      <protection locked="0" hidden="1"/>
    </xf>
    <xf numFmtId="0" fontId="3" fillId="4" borderId="4" xfId="0" applyFont="1" applyFill="1" applyBorder="1" applyProtection="1">
      <protection locked="0" hidden="1"/>
    </xf>
    <xf numFmtId="0" fontId="5" fillId="4" borderId="4" xfId="0" applyFont="1" applyFill="1" applyBorder="1" applyProtection="1">
      <protection hidden="1"/>
    </xf>
    <xf numFmtId="0" fontId="3" fillId="2" borderId="9" xfId="0" applyFont="1" applyFill="1" applyBorder="1" applyProtection="1">
      <protection hidden="1"/>
    </xf>
    <xf numFmtId="0" fontId="3" fillId="2" borderId="0" xfId="0" applyFont="1" applyFill="1" applyBorder="1" applyProtection="1">
      <protection hidden="1"/>
    </xf>
    <xf numFmtId="0" fontId="3" fillId="4" borderId="4" xfId="0" applyFont="1" applyFill="1" applyBorder="1" applyProtection="1">
      <protection locked="0" hidden="1"/>
    </xf>
    <xf numFmtId="0" fontId="5" fillId="4" borderId="4" xfId="0" applyFont="1" applyFill="1" applyBorder="1" applyProtection="1">
      <protection hidden="1"/>
    </xf>
    <xf numFmtId="0" fontId="3" fillId="2" borderId="0" xfId="0" applyFont="1" applyFill="1" applyBorder="1" applyProtection="1">
      <protection hidden="1"/>
    </xf>
    <xf numFmtId="0" fontId="6" fillId="2" borderId="0" xfId="0" applyFont="1" applyFill="1" applyBorder="1" applyProtection="1">
      <protection hidden="1"/>
    </xf>
    <xf numFmtId="0" fontId="12" fillId="2" borderId="0" xfId="0" applyFont="1" applyFill="1" applyBorder="1" applyProtection="1">
      <protection hidden="1"/>
    </xf>
    <xf numFmtId="0" fontId="4" fillId="2" borderId="0" xfId="0" applyFont="1" applyFill="1" applyBorder="1" applyProtection="1">
      <protection hidden="1"/>
    </xf>
    <xf numFmtId="0" fontId="12" fillId="2" borderId="0" xfId="0" applyFont="1" applyFill="1" applyBorder="1" applyAlignment="1" applyProtection="1">
      <protection hidden="1"/>
    </xf>
    <xf numFmtId="0" fontId="15" fillId="2" borderId="0" xfId="0" applyFont="1" applyFill="1" applyBorder="1" applyAlignment="1" applyProtection="1">
      <protection hidden="1"/>
    </xf>
    <xf numFmtId="0" fontId="4" fillId="2" borderId="0" xfId="0" applyFont="1" applyFill="1" applyBorder="1" applyAlignment="1" applyProtection="1">
      <protection hidden="1"/>
    </xf>
    <xf numFmtId="0" fontId="5" fillId="2" borderId="13" xfId="0" applyFont="1" applyFill="1" applyBorder="1" applyAlignment="1" applyProtection="1">
      <alignment horizontal="right"/>
      <protection hidden="1"/>
    </xf>
    <xf numFmtId="0" fontId="18" fillId="0" borderId="0" xfId="0" applyFont="1" applyProtection="1">
      <protection hidden="1"/>
    </xf>
    <xf numFmtId="0" fontId="18" fillId="0" borderId="0" xfId="0" applyFont="1" applyFill="1" applyProtection="1">
      <protection hidden="1"/>
    </xf>
    <xf numFmtId="0" fontId="18" fillId="0" borderId="0" xfId="0" applyFont="1" applyFill="1" applyBorder="1" applyProtection="1">
      <protection hidden="1"/>
    </xf>
    <xf numFmtId="0" fontId="18" fillId="0" borderId="0" xfId="0" applyFont="1" applyBorder="1" applyProtection="1">
      <protection hidden="1"/>
    </xf>
    <xf numFmtId="0" fontId="17" fillId="5" borderId="4" xfId="0" applyFont="1" applyFill="1" applyBorder="1" applyProtection="1">
      <protection hidden="1"/>
    </xf>
    <xf numFmtId="0" fontId="18" fillId="5" borderId="4" xfId="0" applyFont="1" applyFill="1" applyBorder="1" applyProtection="1">
      <protection locked="0" hidden="1"/>
    </xf>
    <xf numFmtId="0" fontId="18" fillId="5" borderId="0" xfId="0" applyFont="1" applyFill="1" applyProtection="1">
      <protection hidden="1"/>
    </xf>
    <xf numFmtId="0" fontId="3" fillId="0" borderId="14" xfId="0" applyFont="1" applyBorder="1" applyProtection="1">
      <protection hidden="1"/>
    </xf>
    <xf numFmtId="0" fontId="19" fillId="2" borderId="5" xfId="0" applyFont="1" applyFill="1" applyBorder="1" applyProtection="1">
      <protection hidden="1"/>
    </xf>
    <xf numFmtId="0" fontId="19" fillId="2" borderId="0" xfId="0" applyFont="1" applyFill="1" applyBorder="1" applyProtection="1">
      <protection hidden="1"/>
    </xf>
    <xf numFmtId="0" fontId="5" fillId="2" borderId="4" xfId="0" applyFont="1" applyFill="1" applyBorder="1" applyProtection="1">
      <protection hidden="1"/>
    </xf>
    <xf numFmtId="0" fontId="3" fillId="2" borderId="0" xfId="0" applyFont="1" applyFill="1" applyBorder="1" applyProtection="1">
      <protection hidden="1"/>
    </xf>
    <xf numFmtId="0" fontId="6" fillId="0" borderId="0" xfId="0" applyFont="1" applyFill="1"/>
    <xf numFmtId="0" fontId="9" fillId="2" borderId="0" xfId="0" applyFont="1" applyFill="1" applyBorder="1" applyProtection="1">
      <protection hidden="1"/>
    </xf>
    <xf numFmtId="0" fontId="9" fillId="2" borderId="0" xfId="0" applyFont="1" applyFill="1" applyBorder="1" applyAlignment="1" applyProtection="1">
      <alignment horizontal="center"/>
      <protection hidden="1"/>
    </xf>
    <xf numFmtId="0" fontId="5" fillId="4" borderId="4" xfId="0" applyFont="1" applyFill="1" applyBorder="1" applyAlignment="1" applyProtection="1">
      <protection locked="0" hidden="1"/>
    </xf>
    <xf numFmtId="0" fontId="11" fillId="2" borderId="9" xfId="0" applyFont="1" applyFill="1" applyBorder="1" applyAlignment="1" applyProtection="1">
      <alignment wrapText="1"/>
      <protection hidden="1"/>
    </xf>
    <xf numFmtId="0" fontId="11" fillId="2" borderId="0" xfId="0" applyFont="1" applyFill="1" applyBorder="1" applyAlignment="1" applyProtection="1">
      <alignment wrapText="1"/>
      <protection hidden="1"/>
    </xf>
    <xf numFmtId="0" fontId="11" fillId="2" borderId="5" xfId="0" applyFont="1" applyFill="1" applyBorder="1" applyAlignment="1" applyProtection="1">
      <alignment wrapText="1"/>
      <protection hidden="1"/>
    </xf>
    <xf numFmtId="44" fontId="3" fillId="3" borderId="10" xfId="1" applyNumberFormat="1" applyFont="1" applyFill="1" applyBorder="1" applyProtection="1">
      <protection hidden="1"/>
    </xf>
    <xf numFmtId="44" fontId="3" fillId="3" borderId="11" xfId="1" applyNumberFormat="1" applyFont="1" applyFill="1" applyBorder="1" applyProtection="1">
      <protection hidden="1"/>
    </xf>
    <xf numFmtId="44" fontId="3" fillId="3" borderId="12" xfId="1" applyNumberFormat="1" applyFont="1" applyFill="1" applyBorder="1" applyProtection="1">
      <protection hidden="1"/>
    </xf>
    <xf numFmtId="0" fontId="3" fillId="4" borderId="4" xfId="0" applyFont="1" applyFill="1" applyBorder="1" applyAlignment="1" applyProtection="1">
      <alignment horizontal="left"/>
      <protection hidden="1"/>
    </xf>
    <xf numFmtId="0" fontId="3" fillId="4" borderId="4" xfId="0" applyFont="1" applyFill="1" applyBorder="1" applyAlignment="1" applyProtection="1">
      <alignment wrapText="1"/>
      <protection hidden="1"/>
    </xf>
    <xf numFmtId="0" fontId="3" fillId="2" borderId="9" xfId="0" applyFont="1" applyFill="1" applyBorder="1" applyProtection="1">
      <protection hidden="1"/>
    </xf>
    <xf numFmtId="0" fontId="3" fillId="2" borderId="0" xfId="0" applyFont="1" applyFill="1" applyBorder="1" applyProtection="1">
      <protection hidden="1"/>
    </xf>
    <xf numFmtId="0" fontId="10" fillId="2" borderId="0" xfId="0" applyFont="1" applyFill="1" applyBorder="1" applyAlignment="1" applyProtection="1">
      <alignment wrapText="1"/>
      <protection hidden="1"/>
    </xf>
    <xf numFmtId="0" fontId="6" fillId="2" borderId="9" xfId="0" applyFont="1" applyFill="1" applyBorder="1" applyAlignment="1" applyProtection="1">
      <alignment wrapText="1"/>
      <protection hidden="1"/>
    </xf>
    <xf numFmtId="0" fontId="6" fillId="2" borderId="0" xfId="0" applyFont="1" applyFill="1" applyBorder="1" applyAlignment="1" applyProtection="1">
      <alignment wrapText="1"/>
      <protection hidden="1"/>
    </xf>
    <xf numFmtId="0" fontId="12" fillId="2" borderId="9" xfId="0" quotePrefix="1" applyFont="1" applyFill="1" applyBorder="1" applyAlignment="1" applyProtection="1">
      <alignment wrapText="1"/>
      <protection hidden="1"/>
    </xf>
    <xf numFmtId="0" fontId="12" fillId="2" borderId="0" xfId="0" quotePrefix="1" applyFont="1" applyFill="1" applyBorder="1" applyAlignment="1" applyProtection="1">
      <alignment wrapText="1"/>
      <protection hidden="1"/>
    </xf>
    <xf numFmtId="0" fontId="16" fillId="2" borderId="0" xfId="0" applyFont="1" applyFill="1" applyAlignment="1" applyProtection="1">
      <alignment horizontal="left" wrapText="1"/>
      <protection hidden="1"/>
    </xf>
    <xf numFmtId="0" fontId="5" fillId="4" borderId="4" xfId="0" applyFont="1" applyFill="1" applyBorder="1" applyAlignment="1" applyProtection="1">
      <protection hidden="1"/>
    </xf>
    <xf numFmtId="0" fontId="5" fillId="4" borderId="10" xfId="0" applyFont="1" applyFill="1" applyBorder="1" applyAlignment="1" applyProtection="1">
      <protection locked="0" hidden="1"/>
    </xf>
    <xf numFmtId="0" fontId="5" fillId="4" borderId="12" xfId="0" applyFont="1" applyFill="1" applyBorder="1" applyAlignment="1" applyProtection="1">
      <protection locked="0" hidden="1"/>
    </xf>
    <xf numFmtId="0" fontId="5" fillId="4" borderId="6" xfId="0" applyFont="1" applyFill="1" applyBorder="1" applyAlignment="1" applyProtection="1">
      <protection locked="0" hidden="1"/>
    </xf>
    <xf numFmtId="0" fontId="5" fillId="4" borderId="8" xfId="0" applyFont="1" applyFill="1" applyBorder="1" applyAlignment="1" applyProtection="1">
      <protection locked="0" hidden="1"/>
    </xf>
    <xf numFmtId="0" fontId="3" fillId="4" borderId="10" xfId="0" applyFont="1" applyFill="1" applyBorder="1" applyAlignment="1" applyProtection="1">
      <alignment horizontal="left"/>
      <protection hidden="1"/>
    </xf>
    <xf numFmtId="0" fontId="3" fillId="4" borderId="11" xfId="0" applyFont="1" applyFill="1" applyBorder="1" applyAlignment="1" applyProtection="1">
      <alignment horizontal="left"/>
      <protection hidden="1"/>
    </xf>
    <xf numFmtId="0" fontId="3" fillId="4" borderId="12" xfId="0" applyFont="1" applyFill="1" applyBorder="1" applyAlignment="1" applyProtection="1">
      <alignment horizontal="left"/>
      <protection hidden="1"/>
    </xf>
  </cellXfs>
  <cellStyles count="2">
    <cellStyle name="Currency" xfId="1" builtinId="4"/>
    <cellStyle name="Normal"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A3023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137160</xdr:colOff>
      <xdr:row>0</xdr:row>
      <xdr:rowOff>190500</xdr:rowOff>
    </xdr:from>
    <xdr:to>
      <xdr:col>10</xdr:col>
      <xdr:colOff>25400</xdr:colOff>
      <xdr:row>51</xdr:row>
      <xdr:rowOff>0</xdr:rowOff>
    </xdr:to>
    <xdr:sp macro="" textlink="">
      <xdr:nvSpPr>
        <xdr:cNvPr id="2" name="TextBox 1"/>
        <xdr:cNvSpPr txBox="1"/>
      </xdr:nvSpPr>
      <xdr:spPr>
        <a:xfrm>
          <a:off x="137160" y="190500"/>
          <a:ext cx="6661573" cy="9842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rgbClr val="A30234"/>
              </a:solidFill>
              <a:effectLst/>
              <a:latin typeface="Arial Black" pitchFamily="34" charset="0"/>
              <a:ea typeface="+mn-ea"/>
              <a:cs typeface="+mn-cs"/>
            </a:rPr>
            <a:t> </a:t>
          </a:r>
          <a:r>
            <a:rPr lang="en-US" sz="1600" b="1">
              <a:solidFill>
                <a:srgbClr val="A30234"/>
              </a:solidFill>
              <a:effectLst/>
              <a:latin typeface="+mn-lt"/>
              <a:ea typeface="+mn-ea"/>
              <a:cs typeface="+mn-cs"/>
            </a:rPr>
            <a:t>Applicable Large Employer Worksheet under Affordable Care Act (ACA) </a:t>
          </a:r>
        </a:p>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rgbClr val="A30234"/>
              </a:solidFill>
              <a:effectLst/>
              <a:latin typeface="+mn-lt"/>
              <a:ea typeface="+mn-ea"/>
              <a:cs typeface="+mn-cs"/>
            </a:rPr>
            <a:t> -- For 2016 Coverage Only (using</a:t>
          </a:r>
          <a:r>
            <a:rPr lang="en-US" sz="1600" b="1" baseline="0">
              <a:solidFill>
                <a:srgbClr val="A30234"/>
              </a:solidFill>
              <a:effectLst/>
              <a:latin typeface="+mn-lt"/>
              <a:ea typeface="+mn-ea"/>
              <a:cs typeface="+mn-cs"/>
            </a:rPr>
            <a:t> 2015 data) --</a:t>
          </a:r>
        </a:p>
        <a:p>
          <a:pPr marL="0" marR="0" indent="0" algn="ctr" defTabSz="914400" eaLnBrk="1" fontAlgn="auto" latinLnBrk="0" hangingPunct="1">
            <a:lnSpc>
              <a:spcPct val="100000"/>
            </a:lnSpc>
            <a:spcBef>
              <a:spcPts val="0"/>
            </a:spcBef>
            <a:spcAft>
              <a:spcPts val="0"/>
            </a:spcAft>
            <a:buClrTx/>
            <a:buSzTx/>
            <a:buFontTx/>
            <a:buNone/>
            <a:tabLst/>
            <a:defRPr/>
          </a:pPr>
          <a:endParaRPr lang="en-US" sz="800" b="1">
            <a:solidFill>
              <a:srgbClr val="A30234"/>
            </a:solidFill>
            <a:effectLst/>
            <a:latin typeface="+mn-lt"/>
            <a:ea typeface="+mn-ea"/>
            <a:cs typeface="+mn-cs"/>
          </a:endParaRPr>
        </a:p>
        <a:p>
          <a:r>
            <a:rPr lang="en-US" sz="1100" b="1">
              <a:solidFill>
                <a:srgbClr val="A30234"/>
              </a:solidFill>
              <a:effectLst/>
              <a:latin typeface="+mn-lt"/>
              <a:ea typeface="+mn-ea"/>
              <a:cs typeface="+mn-cs"/>
            </a:rPr>
            <a:t>•  </a:t>
          </a:r>
          <a:r>
            <a:rPr lang="en-US" sz="1100" b="1">
              <a:solidFill>
                <a:schemeClr val="dk1"/>
              </a:solidFill>
              <a:effectLst/>
              <a:latin typeface="+mn-lt"/>
              <a:ea typeface="+mn-ea"/>
              <a:cs typeface="+mn-cs"/>
            </a:rPr>
            <a:t>Determine if Your Organization Is an Applicable Large Employer under ACA</a:t>
          </a:r>
          <a:endParaRPr lang="en-US" sz="1100">
            <a:solidFill>
              <a:schemeClr val="dk1"/>
            </a:solidFill>
            <a:effectLst/>
            <a:latin typeface="+mn-lt"/>
            <a:ea typeface="+mn-ea"/>
            <a:cs typeface="+mn-cs"/>
          </a:endParaRPr>
        </a:p>
        <a:p>
          <a:r>
            <a:rPr lang="en-US" sz="1100" b="1">
              <a:solidFill>
                <a:srgbClr val="A30234"/>
              </a:solidFill>
              <a:effectLst/>
              <a:latin typeface="+mn-lt"/>
              <a:ea typeface="+mn-ea"/>
              <a:cs typeface="+mn-cs"/>
            </a:rPr>
            <a:t>•  </a:t>
          </a:r>
          <a:r>
            <a:rPr lang="en-US" sz="1100" b="1">
              <a:solidFill>
                <a:schemeClr val="dk1"/>
              </a:solidFill>
              <a:effectLst/>
              <a:latin typeface="+mn-lt"/>
              <a:ea typeface="+mn-ea"/>
              <a:cs typeface="+mn-cs"/>
            </a:rPr>
            <a:t>Determine Potential Penalties under ACA (Patient Protection and Affordable Care Act, PPACA)</a:t>
          </a:r>
        </a:p>
        <a:p>
          <a:endParaRPr lang="en-US" sz="1400">
            <a:solidFill>
              <a:schemeClr val="dk1"/>
            </a:solidFill>
            <a:effectLst/>
            <a:latin typeface="+mn-lt"/>
            <a:ea typeface="+mn-ea"/>
            <a:cs typeface="+mn-cs"/>
          </a:endParaRPr>
        </a:p>
        <a:p>
          <a:r>
            <a:rPr lang="en-US" sz="1050" b="1">
              <a:solidFill>
                <a:srgbClr val="A30234"/>
              </a:solidFill>
              <a:effectLst/>
              <a:latin typeface="+mn-lt"/>
              <a:ea typeface="+mn-ea"/>
              <a:cs typeface="+mn-cs"/>
            </a:rPr>
            <a:t>Step 1 – Determine whether your organization and another employer are part of a</a:t>
          </a:r>
          <a:r>
            <a:rPr lang="en-US" sz="1050" b="1" i="1">
              <a:solidFill>
                <a:srgbClr val="A30234"/>
              </a:solidFill>
              <a:effectLst/>
              <a:latin typeface="+mn-lt"/>
              <a:ea typeface="+mn-ea"/>
              <a:cs typeface="+mn-cs"/>
            </a:rPr>
            <a:t> Controlled Group: </a:t>
          </a:r>
          <a:r>
            <a:rPr lang="en-US" sz="1050" b="1" i="1" baseline="0">
              <a:solidFill>
                <a:srgbClr val="A30234"/>
              </a:solidFill>
              <a:effectLst/>
              <a:latin typeface="+mn-lt"/>
              <a:ea typeface="+mn-ea"/>
              <a:cs typeface="+mn-cs"/>
            </a:rPr>
            <a:t> </a:t>
          </a:r>
          <a:r>
            <a:rPr lang="en-US" sz="1050">
              <a:solidFill>
                <a:sysClr val="windowText" lastClr="000000"/>
              </a:solidFill>
              <a:effectLst/>
              <a:latin typeface="+mn-lt"/>
              <a:ea typeface="+mn-ea"/>
              <a:cs typeface="+mn-cs"/>
            </a:rPr>
            <a:t>See </a:t>
          </a:r>
          <a:r>
            <a:rPr lang="en-US" sz="1050" u="sng">
              <a:solidFill>
                <a:sysClr val="windowText" lastClr="000000"/>
              </a:solidFill>
              <a:effectLst/>
              <a:latin typeface="+mn-lt"/>
              <a:ea typeface="+mn-ea"/>
              <a:cs typeface="+mn-cs"/>
              <a:hlinkClick xmlns:r="http://schemas.openxmlformats.org/officeDocument/2006/relationships" r:id=""/>
            </a:rPr>
            <a:t>Part 2A</a:t>
          </a:r>
          <a:r>
            <a:rPr lang="en-US" sz="1050">
              <a:solidFill>
                <a:sysClr val="windowText" lastClr="000000"/>
              </a:solidFill>
              <a:effectLst/>
              <a:latin typeface="+mn-lt"/>
              <a:ea typeface="+mn-ea"/>
              <a:cs typeface="+mn-cs"/>
            </a:rPr>
            <a:t> or </a:t>
          </a:r>
          <a:r>
            <a:rPr lang="en-US" sz="1050" u="sng">
              <a:solidFill>
                <a:sysClr val="windowText" lastClr="000000"/>
              </a:solidFill>
              <a:effectLst/>
              <a:latin typeface="+mn-lt"/>
              <a:ea typeface="+mn-ea"/>
              <a:cs typeface="+mn-cs"/>
              <a:hlinkClick xmlns:r="http://schemas.openxmlformats.org/officeDocument/2006/relationships" r:id=""/>
            </a:rPr>
            <a:t>2B</a:t>
          </a:r>
          <a:r>
            <a:rPr lang="en-US" sz="1050" u="sng">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of this </a:t>
          </a:r>
          <a:r>
            <a:rPr lang="en-US" sz="1050">
              <a:solidFill>
                <a:schemeClr val="dk1"/>
              </a:solidFill>
              <a:effectLst/>
              <a:latin typeface="+mn-lt"/>
              <a:ea typeface="+mn-ea"/>
              <a:cs typeface="+mn-cs"/>
            </a:rPr>
            <a:t>toolkit to determine if employees from multiple organizations should be aggregated for this calculation.  	</a:t>
          </a:r>
        </a:p>
        <a:p>
          <a:endParaRPr lang="en-US" sz="800">
            <a:solidFill>
              <a:schemeClr val="dk1"/>
            </a:solidFill>
            <a:effectLst/>
            <a:latin typeface="+mn-lt"/>
            <a:ea typeface="+mn-ea"/>
            <a:cs typeface="+mn-cs"/>
          </a:endParaRPr>
        </a:p>
        <a:p>
          <a:r>
            <a:rPr lang="en-US" sz="1050" b="1">
              <a:solidFill>
                <a:srgbClr val="A30234"/>
              </a:solidFill>
              <a:effectLst/>
              <a:latin typeface="+mn-lt"/>
              <a:ea typeface="+mn-ea"/>
              <a:cs typeface="+mn-cs"/>
            </a:rPr>
            <a:t>Step 2 – Determine your organization’s </a:t>
          </a:r>
          <a:r>
            <a:rPr lang="en-US" sz="1050" b="1" i="1">
              <a:solidFill>
                <a:srgbClr val="A30234"/>
              </a:solidFill>
              <a:effectLst/>
              <a:latin typeface="+mn-lt"/>
              <a:ea typeface="+mn-ea"/>
              <a:cs typeface="+mn-cs"/>
            </a:rPr>
            <a:t>Full-Time Employee and Full-Time Equivalent Employee </a:t>
          </a:r>
          <a:r>
            <a:rPr lang="en-US" sz="1050" b="1">
              <a:solidFill>
                <a:srgbClr val="A30234"/>
              </a:solidFill>
              <a:effectLst/>
              <a:latin typeface="+mn-lt"/>
              <a:ea typeface="+mn-ea"/>
              <a:cs typeface="+mn-cs"/>
            </a:rPr>
            <a:t>(collectively “FTEE”) count</a:t>
          </a:r>
          <a:r>
            <a:rPr lang="en-US" sz="1050" b="1" i="1">
              <a:solidFill>
                <a:srgbClr val="A30234"/>
              </a:solidFill>
              <a:effectLst/>
              <a:latin typeface="+mn-lt"/>
              <a:ea typeface="+mn-ea"/>
              <a:cs typeface="+mn-cs"/>
            </a:rPr>
            <a:t>: </a:t>
          </a:r>
          <a:r>
            <a:rPr lang="en-US" sz="1050">
              <a:solidFill>
                <a:schemeClr val="dk1"/>
              </a:solidFill>
              <a:effectLst/>
              <a:latin typeface="+mn-lt"/>
              <a:ea typeface="+mn-ea"/>
              <a:cs typeface="+mn-cs"/>
            </a:rPr>
            <a:t> </a:t>
          </a:r>
          <a:r>
            <a:rPr lang="en-US" sz="1050">
              <a:solidFill>
                <a:sysClr val="windowText" lastClr="000000"/>
              </a:solidFill>
              <a:effectLst/>
              <a:latin typeface="+mn-lt"/>
              <a:ea typeface="+mn-ea"/>
              <a:cs typeface="+mn-cs"/>
            </a:rPr>
            <a:t>Employers must determine employee numbers using</a:t>
          </a:r>
          <a:r>
            <a:rPr lang="en-US" sz="1050" baseline="0">
              <a:solidFill>
                <a:sysClr val="windowText" lastClr="000000"/>
              </a:solidFill>
              <a:effectLst/>
              <a:latin typeface="+mn-lt"/>
              <a:ea typeface="+mn-ea"/>
              <a:cs typeface="+mn-cs"/>
            </a:rPr>
            <a:t> all months in the prior year</a:t>
          </a:r>
          <a:r>
            <a:rPr lang="en-US" sz="1050">
              <a:solidFill>
                <a:sysClr val="windowText" lastClr="000000"/>
              </a:solidFill>
              <a:effectLst/>
              <a:latin typeface="+mn-lt"/>
              <a:ea typeface="+mn-ea"/>
              <a:cs typeface="+mn-cs"/>
            </a:rPr>
            <a:t>. </a:t>
          </a:r>
        </a:p>
        <a:p>
          <a:endParaRPr lang="en-US" sz="800">
            <a:solidFill>
              <a:schemeClr val="dk1"/>
            </a:solidFill>
            <a:effectLst/>
            <a:latin typeface="+mn-lt"/>
            <a:ea typeface="+mn-ea"/>
            <a:cs typeface="+mn-cs"/>
          </a:endParaRPr>
        </a:p>
        <a:p>
          <a:r>
            <a:rPr lang="en-US" sz="1050">
              <a:solidFill>
                <a:schemeClr val="dk1"/>
              </a:solidFill>
              <a:effectLst/>
              <a:latin typeface="+mn-lt"/>
              <a:ea typeface="+mn-ea"/>
              <a:cs typeface="+mn-cs"/>
            </a:rPr>
            <a:t>If you determined that your organization is part of a Controlled Group in Step 1, you will enter aggregated employee counts from all applicable organizations in the Controlled Group into the Worksheet tool.</a:t>
          </a:r>
        </a:p>
        <a:p>
          <a:endParaRPr lang="en-US" sz="800">
            <a:solidFill>
              <a:schemeClr val="dk1"/>
            </a:solidFill>
            <a:effectLst/>
            <a:latin typeface="+mn-lt"/>
            <a:ea typeface="+mn-ea"/>
            <a:cs typeface="+mn-cs"/>
          </a:endParaRPr>
        </a:p>
        <a:p>
          <a:r>
            <a:rPr lang="en-US" sz="1050" b="1">
              <a:solidFill>
                <a:schemeClr val="dk1"/>
              </a:solidFill>
              <a:effectLst/>
              <a:latin typeface="+mn-lt"/>
              <a:ea typeface="+mn-ea"/>
              <a:cs typeface="+mn-cs"/>
            </a:rPr>
            <a:t>Note: </a:t>
          </a:r>
          <a:r>
            <a:rPr lang="en-US" sz="1050">
              <a:solidFill>
                <a:schemeClr val="dk1"/>
              </a:solidFill>
              <a:effectLst/>
              <a:latin typeface="+mn-lt"/>
              <a:ea typeface="+mn-ea"/>
              <a:cs typeface="+mn-cs"/>
            </a:rPr>
            <a:t>For full-time educational employees such as teachers, continue to include them as Full-Time Employees during the months they are not working. Refer to </a:t>
          </a:r>
          <a:r>
            <a:rPr lang="en-US" sz="1050">
              <a:solidFill>
                <a:schemeClr val="dk1"/>
              </a:solidFill>
              <a:effectLst/>
              <a:latin typeface="+mn-lt"/>
              <a:ea typeface="+mn-ea"/>
              <a:cs typeface="+mn-cs"/>
              <a:hlinkClick xmlns:r="http://schemas.openxmlformats.org/officeDocument/2006/relationships" r:id=""/>
            </a:rPr>
            <a:t>Part 3</a:t>
          </a:r>
          <a:r>
            <a:rPr lang="en-US" sz="1050">
              <a:solidFill>
                <a:schemeClr val="dk1"/>
              </a:solidFill>
              <a:effectLst/>
              <a:latin typeface="+mn-lt"/>
              <a:ea typeface="+mn-ea"/>
              <a:cs typeface="+mn-cs"/>
            </a:rPr>
            <a:t> for more information.  If you do not have 50 or more full-time employees, refer to </a:t>
          </a:r>
          <a:r>
            <a:rPr lang="en-US" sz="1050">
              <a:solidFill>
                <a:schemeClr val="dk1"/>
              </a:solidFill>
              <a:effectLst/>
              <a:latin typeface="+mn-lt"/>
              <a:ea typeface="+mn-ea"/>
              <a:cs typeface="+mn-cs"/>
              <a:hlinkClick xmlns:r="http://schemas.openxmlformats.org/officeDocument/2006/relationships" r:id=""/>
            </a:rPr>
            <a:t>Part 3</a:t>
          </a:r>
          <a:r>
            <a:rPr lang="en-US" sz="1050">
              <a:solidFill>
                <a:schemeClr val="dk1"/>
              </a:solidFill>
              <a:effectLst/>
              <a:latin typeface="+mn-lt"/>
              <a:ea typeface="+mn-ea"/>
              <a:cs typeface="+mn-cs"/>
            </a:rPr>
            <a:t>, for special rules on counting employees in the following categories:</a:t>
          </a:r>
          <a:endParaRPr lang="en-US" sz="800">
            <a:solidFill>
              <a:schemeClr val="dk1"/>
            </a:solidFill>
            <a:effectLst/>
            <a:latin typeface="+mn-lt"/>
            <a:ea typeface="+mn-ea"/>
            <a:cs typeface="+mn-cs"/>
          </a:endParaRPr>
        </a:p>
        <a:p>
          <a:pPr lvl="1"/>
          <a:r>
            <a:rPr lang="en-US" sz="1050" b="1">
              <a:solidFill>
                <a:srgbClr val="A30234"/>
              </a:solidFill>
              <a:effectLst/>
              <a:latin typeface="+mn-lt"/>
              <a:ea typeface="+mn-ea"/>
              <a:cs typeface="+mn-cs"/>
            </a:rPr>
            <a:t>•  </a:t>
          </a:r>
          <a:r>
            <a:rPr lang="en-US" sz="1050">
              <a:solidFill>
                <a:schemeClr val="dk1"/>
              </a:solidFill>
              <a:effectLst/>
              <a:latin typeface="+mn-lt"/>
              <a:ea typeface="+mn-ea"/>
              <a:cs typeface="+mn-cs"/>
            </a:rPr>
            <a:t>Part-time employees</a:t>
          </a:r>
          <a:r>
            <a:rPr lang="en-US" sz="1050" baseline="0">
              <a:solidFill>
                <a:schemeClr val="dk1"/>
              </a:solidFill>
              <a:effectLst/>
              <a:latin typeface="+mn-lt"/>
              <a:ea typeface="+mn-ea"/>
              <a:cs typeface="+mn-cs"/>
            </a:rPr>
            <a:t>     </a:t>
          </a:r>
          <a:r>
            <a:rPr lang="en-US" sz="1050" b="1">
              <a:solidFill>
                <a:srgbClr val="A30234"/>
              </a:solidFill>
              <a:effectLst/>
              <a:latin typeface="+mn-lt"/>
              <a:ea typeface="+mn-ea"/>
              <a:cs typeface="+mn-cs"/>
            </a:rPr>
            <a:t>•  </a:t>
          </a:r>
          <a:r>
            <a:rPr lang="en-US" sz="1050">
              <a:solidFill>
                <a:schemeClr val="dk1"/>
              </a:solidFill>
              <a:effectLst/>
              <a:latin typeface="+mn-lt"/>
              <a:ea typeface="+mn-ea"/>
              <a:cs typeface="+mn-cs"/>
            </a:rPr>
            <a:t>Seasonal employees</a:t>
          </a:r>
          <a:r>
            <a:rPr lang="en-US" sz="1050" baseline="0">
              <a:solidFill>
                <a:schemeClr val="dk1"/>
              </a:solidFill>
              <a:effectLst/>
              <a:latin typeface="+mn-lt"/>
              <a:ea typeface="+mn-ea"/>
              <a:cs typeface="+mn-cs"/>
            </a:rPr>
            <a:t>     </a:t>
          </a:r>
          <a:r>
            <a:rPr lang="en-US" sz="1050" b="1">
              <a:solidFill>
                <a:srgbClr val="A30234"/>
              </a:solidFill>
              <a:effectLst/>
              <a:latin typeface="+mn-lt"/>
              <a:ea typeface="+mn-ea"/>
              <a:cs typeface="+mn-cs"/>
            </a:rPr>
            <a:t>•  </a:t>
          </a:r>
          <a:r>
            <a:rPr lang="en-US" sz="1050">
              <a:solidFill>
                <a:schemeClr val="dk1"/>
              </a:solidFill>
              <a:effectLst/>
              <a:latin typeface="+mn-lt"/>
              <a:ea typeface="+mn-ea"/>
              <a:cs typeface="+mn-cs"/>
            </a:rPr>
            <a:t>Educational employees</a:t>
          </a:r>
        </a:p>
        <a:p>
          <a:pPr lvl="1"/>
          <a:endParaRPr lang="en-US" sz="800">
            <a:solidFill>
              <a:schemeClr val="dk1"/>
            </a:solidFill>
            <a:effectLst/>
            <a:latin typeface="+mn-lt"/>
            <a:ea typeface="+mn-ea"/>
            <a:cs typeface="+mn-cs"/>
          </a:endParaRPr>
        </a:p>
        <a:p>
          <a:r>
            <a:rPr lang="en-US" sz="1050" b="1">
              <a:solidFill>
                <a:srgbClr val="A30234"/>
              </a:solidFill>
              <a:effectLst/>
              <a:latin typeface="+mn-lt"/>
              <a:ea typeface="+mn-ea"/>
              <a:cs typeface="+mn-cs"/>
            </a:rPr>
            <a:t>Step 3 – Determine whether your organization is subject to the </a:t>
          </a:r>
          <a:r>
            <a:rPr lang="en-US" sz="1050" b="1" i="1">
              <a:solidFill>
                <a:srgbClr val="A30234"/>
              </a:solidFill>
              <a:effectLst/>
              <a:latin typeface="+mn-lt"/>
              <a:ea typeface="+mn-ea"/>
              <a:cs typeface="+mn-cs"/>
            </a:rPr>
            <a:t>Employer Shared Responsibility Rule: </a:t>
          </a:r>
          <a:endParaRPr lang="en-US" sz="1050">
            <a:solidFill>
              <a:srgbClr val="A30234"/>
            </a:solidFill>
            <a:effectLst/>
            <a:latin typeface="+mn-lt"/>
            <a:ea typeface="+mn-ea"/>
            <a:cs typeface="+mn-cs"/>
          </a:endParaRPr>
        </a:p>
        <a:p>
          <a:r>
            <a:rPr lang="en-US" sz="1050">
              <a:solidFill>
                <a:schemeClr val="dk1"/>
              </a:solidFill>
              <a:effectLst/>
              <a:latin typeface="+mn-lt"/>
              <a:ea typeface="+mn-ea"/>
              <a:cs typeface="+mn-cs"/>
            </a:rPr>
            <a:t>If the Worksheet indicates that your organization is </a:t>
          </a:r>
          <a:r>
            <a:rPr lang="en-US" sz="1050" b="1" u="sng">
              <a:solidFill>
                <a:schemeClr val="dk1"/>
              </a:solidFill>
              <a:effectLst/>
              <a:latin typeface="+mn-lt"/>
              <a:ea typeface="+mn-ea"/>
              <a:cs typeface="+mn-cs"/>
            </a:rPr>
            <a:t>not</a:t>
          </a:r>
          <a:r>
            <a:rPr lang="en-US" sz="1050">
              <a:solidFill>
                <a:schemeClr val="dk1"/>
              </a:solidFill>
              <a:effectLst/>
              <a:latin typeface="+mn-lt"/>
              <a:ea typeface="+mn-ea"/>
              <a:cs typeface="+mn-cs"/>
            </a:rPr>
            <a:t> an Applicable Large Employer, the Employer Shared Responsibility Rule does not apply to your organization. That means your organization is not required by the</a:t>
          </a:r>
          <a:r>
            <a:rPr lang="en-US" sz="1050" baseline="0">
              <a:solidFill>
                <a:schemeClr val="dk1"/>
              </a:solidFill>
              <a:effectLst/>
              <a:latin typeface="+mn-lt"/>
              <a:ea typeface="+mn-ea"/>
              <a:cs typeface="+mn-cs"/>
            </a:rPr>
            <a:t> ACA </a:t>
          </a:r>
          <a:r>
            <a:rPr lang="en-US" sz="1050">
              <a:solidFill>
                <a:schemeClr val="dk1"/>
              </a:solidFill>
              <a:effectLst/>
              <a:latin typeface="+mn-lt"/>
              <a:ea typeface="+mn-ea"/>
              <a:cs typeface="+mn-cs"/>
            </a:rPr>
            <a:t>to offer health coverage to its Full-Time Employees and you do not need to read further. However, your organization can offer health coverage to its employees if it so wishes. </a:t>
          </a:r>
        </a:p>
        <a:p>
          <a:endParaRPr lang="en-US" sz="800">
            <a:solidFill>
              <a:schemeClr val="dk1"/>
            </a:solidFill>
            <a:effectLst/>
            <a:latin typeface="+mn-lt"/>
            <a:ea typeface="+mn-ea"/>
            <a:cs typeface="+mn-cs"/>
          </a:endParaRPr>
        </a:p>
        <a:p>
          <a:r>
            <a:rPr lang="en-US" sz="1050">
              <a:solidFill>
                <a:schemeClr val="dk1"/>
              </a:solidFill>
              <a:effectLst/>
              <a:latin typeface="+mn-lt"/>
              <a:ea typeface="+mn-ea"/>
              <a:cs typeface="+mn-cs"/>
            </a:rPr>
            <a:t>If the Worksheet indicates that your organization</a:t>
          </a:r>
          <a:r>
            <a:rPr lang="en-US" sz="1050" b="1" u="none">
              <a:solidFill>
                <a:schemeClr val="dk1"/>
              </a:solidFill>
              <a:effectLst/>
              <a:latin typeface="+mn-lt"/>
              <a:ea typeface="+mn-ea"/>
              <a:cs typeface="+mn-cs"/>
            </a:rPr>
            <a:t> </a:t>
          </a:r>
          <a:r>
            <a:rPr lang="en-US" sz="1050" b="1" u="sng">
              <a:solidFill>
                <a:schemeClr val="dk1"/>
              </a:solidFill>
              <a:effectLst/>
              <a:latin typeface="+mn-lt"/>
              <a:ea typeface="+mn-ea"/>
              <a:cs typeface="+mn-cs"/>
            </a:rPr>
            <a:t>is </a:t>
          </a:r>
          <a:r>
            <a:rPr lang="en-US" sz="1050">
              <a:solidFill>
                <a:schemeClr val="dk1"/>
              </a:solidFill>
              <a:effectLst/>
              <a:latin typeface="+mn-lt"/>
              <a:ea typeface="+mn-ea"/>
              <a:cs typeface="+mn-cs"/>
            </a:rPr>
            <a:t>an Applicable Large Employer, the Employer Shared Responsibility Rule applies to your organization. You should review </a:t>
          </a:r>
          <a:r>
            <a:rPr lang="en-US" sz="1050" b="0" u="sng">
              <a:solidFill>
                <a:schemeClr val="dk1"/>
              </a:solidFill>
              <a:effectLst/>
              <a:latin typeface="+mn-lt"/>
              <a:ea typeface="+mn-ea"/>
              <a:cs typeface="+mn-cs"/>
              <a:hlinkClick xmlns:r="http://schemas.openxmlformats.org/officeDocument/2006/relationships" r:id=""/>
            </a:rPr>
            <a:t>Part 3</a:t>
          </a:r>
          <a:r>
            <a:rPr lang="en-US" sz="1050" b="0">
              <a:solidFill>
                <a:schemeClr val="dk1"/>
              </a:solidFill>
              <a:effectLst/>
              <a:latin typeface="+mn-lt"/>
              <a:ea typeface="+mn-ea"/>
              <a:cs typeface="+mn-cs"/>
            </a:rPr>
            <a:t> and </a:t>
          </a:r>
          <a:r>
            <a:rPr lang="en-US" sz="1050" b="0" u="sng">
              <a:solidFill>
                <a:schemeClr val="dk1"/>
              </a:solidFill>
              <a:effectLst/>
              <a:latin typeface="+mn-lt"/>
              <a:ea typeface="+mn-ea"/>
              <a:cs typeface="+mn-cs"/>
              <a:hlinkClick xmlns:r="http://schemas.openxmlformats.org/officeDocument/2006/relationships" r:id=""/>
            </a:rPr>
            <a:t>Part 4</a:t>
          </a:r>
          <a:r>
            <a:rPr lang="en-US" sz="1050" b="0">
              <a:solidFill>
                <a:schemeClr val="dk1"/>
              </a:solidFill>
              <a:effectLst/>
              <a:latin typeface="+mn-lt"/>
              <a:ea typeface="+mn-ea"/>
              <a:cs typeface="+mn-cs"/>
            </a:rPr>
            <a:t> to </a:t>
          </a:r>
          <a:r>
            <a:rPr lang="en-US" sz="1050">
              <a:solidFill>
                <a:schemeClr val="dk1"/>
              </a:solidFill>
              <a:effectLst/>
              <a:latin typeface="+mn-lt"/>
              <a:ea typeface="+mn-ea"/>
              <a:cs typeface="+mn-cs"/>
            </a:rPr>
            <a:t>learn more about complying with this Rule.</a:t>
          </a:r>
        </a:p>
        <a:p>
          <a:endParaRPr lang="en-US" sz="800">
            <a:solidFill>
              <a:schemeClr val="dk1"/>
            </a:solidFill>
            <a:effectLst/>
            <a:latin typeface="+mn-lt"/>
            <a:ea typeface="+mn-ea"/>
            <a:cs typeface="+mn-cs"/>
          </a:endParaRPr>
        </a:p>
        <a:p>
          <a:r>
            <a:rPr lang="en-US" sz="1050" b="1">
              <a:solidFill>
                <a:srgbClr val="A30234"/>
              </a:solidFill>
              <a:effectLst/>
              <a:latin typeface="+mn-lt"/>
              <a:ea typeface="+mn-ea"/>
              <a:cs typeface="+mn-cs"/>
            </a:rPr>
            <a:t>Step 4 – Estimate potential penalties: </a:t>
          </a:r>
          <a:r>
            <a:rPr lang="en-US" sz="1050">
              <a:solidFill>
                <a:schemeClr val="dk1"/>
              </a:solidFill>
              <a:effectLst/>
              <a:latin typeface="+mn-lt"/>
              <a:ea typeface="+mn-ea"/>
              <a:cs typeface="+mn-cs"/>
            </a:rPr>
            <a:t>If your organization is an Applicable Large Employer and it does not offer health coverage to any Full-Time Employees, and any one Full-Time Employee qualifies for a premium tax credit (PTC, a federal subsidy to purchase health insurance from the ACA Marketplace), then your organization will face a monthly </a:t>
          </a:r>
          <a:r>
            <a:rPr lang="en-US" sz="1050" b="1">
              <a:solidFill>
                <a:schemeClr val="dk1"/>
              </a:solidFill>
              <a:effectLst/>
              <a:latin typeface="+mn-lt"/>
              <a:ea typeface="+mn-ea"/>
              <a:cs typeface="+mn-cs"/>
            </a:rPr>
            <a:t>No Coverage Penalty </a:t>
          </a:r>
          <a:r>
            <a:rPr lang="en-US" sz="1050">
              <a:solidFill>
                <a:schemeClr val="dk1"/>
              </a:solidFill>
              <a:effectLst/>
              <a:latin typeface="+mn-lt"/>
              <a:ea typeface="+mn-ea"/>
              <a:cs typeface="+mn-cs"/>
            </a:rPr>
            <a:t>related to all of its Full-Time Employees </a:t>
          </a:r>
          <a:r>
            <a:rPr lang="en-US" sz="1050" i="1">
              <a:solidFill>
                <a:schemeClr val="dk1"/>
              </a:solidFill>
              <a:effectLst/>
              <a:latin typeface="+mn-lt"/>
              <a:ea typeface="+mn-ea"/>
              <a:cs typeface="+mn-cs"/>
            </a:rPr>
            <a:t>(minus the </a:t>
          </a:r>
          <a:r>
            <a:rPr lang="en-US" sz="1050" i="1">
              <a:solidFill>
                <a:sysClr val="windowText" lastClr="000000"/>
              </a:solidFill>
              <a:effectLst/>
              <a:latin typeface="+mn-lt"/>
              <a:ea typeface="+mn-ea"/>
              <a:cs typeface="+mn-cs"/>
            </a:rPr>
            <a:t>first 30</a:t>
          </a:r>
          <a:r>
            <a:rPr lang="en-US" sz="1050">
              <a:solidFill>
                <a:sysClr val="windowText" lastClr="000000"/>
              </a:solidFill>
              <a:effectLst/>
              <a:latin typeface="+mn-lt"/>
              <a:ea typeface="+mn-ea"/>
              <a:cs typeface="+mn-cs"/>
            </a:rPr>
            <a:t>). The </a:t>
          </a:r>
          <a:r>
            <a:rPr lang="en-US" sz="1050">
              <a:solidFill>
                <a:schemeClr val="dk1"/>
              </a:solidFill>
              <a:effectLst/>
              <a:latin typeface="+mn-lt"/>
              <a:ea typeface="+mn-ea"/>
              <a:cs typeface="+mn-cs"/>
            </a:rPr>
            <a:t>No Coverage Penalty </a:t>
          </a:r>
          <a:r>
            <a:rPr lang="en-US" sz="1050" u="sng">
              <a:solidFill>
                <a:schemeClr val="dk1"/>
              </a:solidFill>
              <a:effectLst/>
              <a:latin typeface="+mn-lt"/>
              <a:ea typeface="+mn-ea"/>
              <a:cs typeface="+mn-cs"/>
            </a:rPr>
            <a:t>does not apply</a:t>
          </a:r>
          <a:r>
            <a:rPr lang="en-US" sz="1050">
              <a:solidFill>
                <a:schemeClr val="dk1"/>
              </a:solidFill>
              <a:effectLst/>
              <a:latin typeface="+mn-lt"/>
              <a:ea typeface="+mn-ea"/>
              <a:cs typeface="+mn-cs"/>
            </a:rPr>
            <a:t> to Part-Time Employees. If an Applicable Large Employer offers health coverage (minimum essential coverage) to its Full-Time Employees but a Full-Time Employee qualifies for a PTC nonetheless (for example, if the coverage is not affordable as defined for ACA), then the organization will face a monthly penalty related to that particular Full-Time Employee (the </a:t>
          </a:r>
          <a:r>
            <a:rPr lang="en-US" sz="1050" b="1">
              <a:solidFill>
                <a:schemeClr val="dk1"/>
              </a:solidFill>
              <a:effectLst/>
              <a:latin typeface="+mn-lt"/>
              <a:ea typeface="+mn-ea"/>
              <a:cs typeface="+mn-cs"/>
            </a:rPr>
            <a:t>Inadequate Coverage Penalty</a:t>
          </a:r>
          <a:r>
            <a:rPr lang="en-US" sz="1050">
              <a:solidFill>
                <a:schemeClr val="dk1"/>
              </a:solidFill>
              <a:effectLst/>
              <a:latin typeface="+mn-lt"/>
              <a:ea typeface="+mn-ea"/>
              <a:cs typeface="+mn-cs"/>
            </a:rPr>
            <a:t>). You can read more about these penalties in </a:t>
          </a:r>
          <a:r>
            <a:rPr lang="en-US" sz="1050" b="0" u="sng">
              <a:solidFill>
                <a:schemeClr val="dk1"/>
              </a:solidFill>
              <a:effectLst/>
              <a:latin typeface="+mn-lt"/>
              <a:ea typeface="+mn-ea"/>
              <a:cs typeface="+mn-cs"/>
              <a:hlinkClick xmlns:r="http://schemas.openxmlformats.org/officeDocument/2006/relationships" r:id=""/>
            </a:rPr>
            <a:t>Part 4</a:t>
          </a:r>
          <a:r>
            <a:rPr lang="en-US" sz="1050" b="0">
              <a:solidFill>
                <a:schemeClr val="dk1"/>
              </a:solidFill>
              <a:effectLst/>
              <a:latin typeface="+mn-lt"/>
              <a:ea typeface="+mn-ea"/>
              <a:cs typeface="+mn-cs"/>
            </a:rPr>
            <a:t>. </a:t>
          </a:r>
        </a:p>
        <a:p>
          <a:endParaRPr lang="en-US" sz="800">
            <a:solidFill>
              <a:schemeClr val="dk1"/>
            </a:solidFill>
            <a:effectLst/>
            <a:latin typeface="+mn-lt"/>
            <a:ea typeface="+mn-ea"/>
            <a:cs typeface="+mn-cs"/>
          </a:endParaRPr>
        </a:p>
        <a:p>
          <a:r>
            <a:rPr lang="en-US" sz="1050" b="1">
              <a:solidFill>
                <a:srgbClr val="A30234"/>
              </a:solidFill>
              <a:effectLst/>
              <a:latin typeface="+mn-lt"/>
              <a:ea typeface="+mn-ea"/>
              <a:cs typeface="+mn-cs"/>
            </a:rPr>
            <a:t>Step 5 – Saving your file:  </a:t>
          </a:r>
          <a:r>
            <a:rPr lang="en-US" sz="1050">
              <a:solidFill>
                <a:schemeClr val="dk1"/>
              </a:solidFill>
              <a:effectLst/>
              <a:latin typeface="+mn-lt"/>
              <a:ea typeface="+mn-ea"/>
              <a:cs typeface="+mn-cs"/>
            </a:rPr>
            <a:t>If you would like to save this file for your records, select "File," "Save As" and select the destination to which to save the file. If you do not save the file in a separate location, the data will be lost once you exit the Worksheet tool.  </a:t>
          </a:r>
        </a:p>
        <a:p>
          <a:endParaRPr lang="en-US" sz="800">
            <a:solidFill>
              <a:schemeClr val="dk1"/>
            </a:solidFill>
            <a:effectLst/>
            <a:latin typeface="+mn-lt"/>
            <a:ea typeface="+mn-ea"/>
            <a:cs typeface="+mn-cs"/>
          </a:endParaRPr>
        </a:p>
        <a:p>
          <a:r>
            <a:rPr lang="en-US" sz="950" b="1" i="1">
              <a:solidFill>
                <a:schemeClr val="dk1"/>
              </a:solidFill>
              <a:effectLst/>
              <a:latin typeface="+mn-lt"/>
              <a:ea typeface="+mn-ea"/>
              <a:cs typeface="+mn-cs"/>
            </a:rPr>
            <a:t>Note: This Worksheet applies only </a:t>
          </a:r>
          <a:r>
            <a:rPr lang="en-US" sz="950" b="1" i="1">
              <a:solidFill>
                <a:sysClr val="windowText" lastClr="000000"/>
              </a:solidFill>
              <a:effectLst/>
              <a:latin typeface="+mn-lt"/>
              <a:ea typeface="+mn-ea"/>
              <a:cs typeface="+mn-cs"/>
            </a:rPr>
            <a:t>for 2016 (using 2015 data)</a:t>
          </a:r>
          <a:r>
            <a:rPr lang="en-US" sz="950" i="1">
              <a:solidFill>
                <a:sysClr val="windowText" lastClr="000000"/>
              </a:solidFill>
              <a:effectLst/>
              <a:latin typeface="+mn-lt"/>
              <a:ea typeface="+mn-ea"/>
              <a:cs typeface="+mn-cs"/>
            </a:rPr>
            <a:t>. </a:t>
          </a:r>
          <a:r>
            <a:rPr lang="en-US" sz="950" i="1">
              <a:solidFill>
                <a:schemeClr val="dk1"/>
              </a:solidFill>
              <a:effectLst/>
              <a:latin typeface="+mn-lt"/>
              <a:ea typeface="+mn-ea"/>
              <a:cs typeface="+mn-cs"/>
            </a:rPr>
            <a:t>Go to </a:t>
          </a:r>
          <a:r>
            <a:rPr lang="en-US" sz="950" b="1" i="1" u="none" baseline="0">
              <a:solidFill>
                <a:sysClr val="windowText" lastClr="000000"/>
              </a:solidFill>
              <a:effectLst/>
              <a:latin typeface="+mn-lt"/>
              <a:ea typeface="+mn-ea"/>
              <a:cs typeface="+mn-cs"/>
              <a:hlinkClick xmlns:r="http://schemas.openxmlformats.org/officeDocument/2006/relationships" r:id=""/>
            </a:rPr>
            <a:t>wespath.org</a:t>
          </a:r>
          <a:r>
            <a:rPr lang="en-US" sz="950" b="1" i="1">
              <a:solidFill>
                <a:schemeClr val="dk1"/>
              </a:solidFill>
              <a:effectLst/>
              <a:latin typeface="+mn-lt"/>
              <a:ea typeface="+mn-ea"/>
              <a:cs typeface="+mn-cs"/>
            </a:rPr>
            <a:t> </a:t>
          </a:r>
          <a:r>
            <a:rPr lang="en-US" sz="950" b="0" i="1">
              <a:solidFill>
                <a:schemeClr val="dk1"/>
              </a:solidFill>
              <a:effectLst/>
              <a:latin typeface="+mn-lt"/>
              <a:ea typeface="+mn-ea"/>
              <a:cs typeface="+mn-cs"/>
            </a:rPr>
            <a:t>("Health</a:t>
          </a:r>
          <a:r>
            <a:rPr lang="en-US" sz="950" b="0" i="1" baseline="0">
              <a:solidFill>
                <a:schemeClr val="dk1"/>
              </a:solidFill>
              <a:effectLst/>
              <a:latin typeface="+mn-lt"/>
              <a:ea typeface="+mn-ea"/>
              <a:cs typeface="+mn-cs"/>
            </a:rPr>
            <a:t> Care Reform" page) </a:t>
          </a:r>
          <a:r>
            <a:rPr lang="en-US" sz="950" i="1">
              <a:solidFill>
                <a:schemeClr val="dk1"/>
              </a:solidFill>
              <a:effectLst/>
              <a:latin typeface="+mn-lt"/>
              <a:ea typeface="+mn-ea"/>
              <a:cs typeface="+mn-cs"/>
            </a:rPr>
            <a:t>for the most current version of this Worksheet. This worksheet is intended to be an informative and illustrative decision tool for the plan sponsor to use in assessing  the ACA’s impact and potential penalties.</a:t>
          </a:r>
        </a:p>
        <a:p>
          <a:endParaRPr lang="en-US" sz="950" i="1">
            <a:solidFill>
              <a:schemeClr val="dk1"/>
            </a:solidFill>
            <a:effectLst/>
            <a:latin typeface="+mn-lt"/>
            <a:ea typeface="+mn-ea"/>
            <a:cs typeface="+mn-cs"/>
          </a:endParaRPr>
        </a:p>
        <a:p>
          <a:pPr lvl="0" algn="l"/>
          <a:endParaRPr lang="en-US" sz="700" i="0">
            <a:solidFill>
              <a:schemeClr val="dk1"/>
            </a:solidFill>
            <a:effectLst/>
            <a:latin typeface="+mn-lt"/>
            <a:ea typeface="+mn-ea"/>
            <a:cs typeface="+mn-cs"/>
          </a:endParaRPr>
        </a:p>
        <a:p>
          <a:pPr lvl="0" algn="l"/>
          <a:endParaRPr lang="en-US" sz="700" i="0">
            <a:solidFill>
              <a:schemeClr val="dk1"/>
            </a:solidFill>
            <a:effectLst/>
            <a:latin typeface="+mn-lt"/>
            <a:ea typeface="+mn-ea"/>
            <a:cs typeface="+mn-cs"/>
          </a:endParaRPr>
        </a:p>
        <a:p>
          <a:pPr lvl="0" algn="l"/>
          <a:endParaRPr lang="en-US" sz="700" i="0">
            <a:solidFill>
              <a:schemeClr val="dk1"/>
            </a:solidFill>
            <a:effectLst/>
            <a:latin typeface="+mn-lt"/>
            <a:ea typeface="+mn-ea"/>
            <a:cs typeface="+mn-cs"/>
          </a:endParaRPr>
        </a:p>
        <a:p>
          <a:pPr lvl="0" algn="l"/>
          <a:r>
            <a:rPr lang="en-US" sz="700" i="0">
              <a:solidFill>
                <a:schemeClr val="dk1"/>
              </a:solidFill>
              <a:effectLst/>
              <a:latin typeface="+mn-lt"/>
              <a:ea typeface="+mn-ea"/>
              <a:cs typeface="+mn-cs"/>
            </a:rPr>
            <a:t>4580/021616</a:t>
          </a:r>
        </a:p>
      </xdr:txBody>
    </xdr:sp>
    <xdr:clientData/>
  </xdr:twoCellAnchor>
  <xdr:twoCellAnchor editAs="oneCell">
    <xdr:from>
      <xdr:col>6</xdr:col>
      <xdr:colOff>451485</xdr:colOff>
      <xdr:row>47</xdr:row>
      <xdr:rowOff>123825</xdr:rowOff>
    </xdr:from>
    <xdr:to>
      <xdr:col>9</xdr:col>
      <xdr:colOff>572135</xdr:colOff>
      <xdr:row>50</xdr:row>
      <xdr:rowOff>109220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9085" y="9191625"/>
          <a:ext cx="1949450" cy="556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5"/>
  <sheetViews>
    <sheetView tabSelected="1" topLeftCell="A19" zoomScaleNormal="100" workbookViewId="0">
      <selection activeCell="K55" sqref="K55"/>
    </sheetView>
  </sheetViews>
  <sheetFormatPr defaultRowHeight="15" x14ac:dyDescent="0.25"/>
  <sheetData>
    <row r="1" spans="1:1" ht="18" x14ac:dyDescent="0.35">
      <c r="A1" s="24"/>
    </row>
    <row r="2" spans="1:1" ht="18" x14ac:dyDescent="0.35">
      <c r="A2" s="25"/>
    </row>
    <row r="3" spans="1:1" ht="18" x14ac:dyDescent="0.35">
      <c r="A3" s="25"/>
    </row>
    <row r="44" spans="1:1" x14ac:dyDescent="0.25">
      <c r="A44" s="1"/>
    </row>
    <row r="45" spans="1:1" x14ac:dyDescent="0.25">
      <c r="A45" s="1"/>
    </row>
  </sheetData>
  <sheetProtection selectLockedCells="1"/>
  <pageMargins left="0.45" right="0.2"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176"/>
  <sheetViews>
    <sheetView showGridLines="0" zoomScaleNormal="100" workbookViewId="0">
      <selection activeCell="D20" sqref="D20"/>
    </sheetView>
  </sheetViews>
  <sheetFormatPr defaultColWidth="9.140625" defaultRowHeight="15" x14ac:dyDescent="0.25"/>
  <cols>
    <col min="1" max="1" width="3.85546875" style="14" customWidth="1"/>
    <col min="2" max="2" width="9.7109375" style="14" customWidth="1"/>
    <col min="3" max="3" width="14.5703125" style="14" customWidth="1"/>
    <col min="4" max="4" width="9.28515625" style="14" customWidth="1"/>
    <col min="5" max="5" width="8.85546875" style="14" customWidth="1"/>
    <col min="6" max="6" width="9.42578125" style="14" customWidth="1"/>
    <col min="7" max="7" width="8.5703125" style="14" customWidth="1"/>
    <col min="8" max="8" width="8.140625" style="14" customWidth="1"/>
    <col min="9" max="9" width="10.42578125" style="14" customWidth="1"/>
    <col min="10" max="10" width="8.140625" style="14" customWidth="1"/>
    <col min="11" max="11" width="9.7109375" style="14" customWidth="1"/>
    <col min="12" max="12" width="12.140625" style="14" customWidth="1"/>
    <col min="13" max="13" width="11.85546875" style="14" customWidth="1"/>
    <col min="14" max="14" width="10.85546875" style="14" customWidth="1"/>
    <col min="15" max="15" width="11.140625" style="14" customWidth="1"/>
    <col min="16" max="16" width="10.28515625" style="14" customWidth="1"/>
    <col min="17" max="17" width="6.5703125" style="14" customWidth="1"/>
    <col min="18" max="18" width="12.140625" style="14" customWidth="1"/>
    <col min="19" max="19" width="7.85546875" style="14" customWidth="1"/>
    <col min="20" max="20" width="9" style="14" customWidth="1"/>
    <col min="21" max="21" width="7.140625" style="14" customWidth="1"/>
    <col min="22" max="22" width="8.28515625" style="14" customWidth="1"/>
    <col min="23" max="23" width="27.28515625" style="14" customWidth="1"/>
    <col min="24" max="16384" width="9.140625" style="14"/>
  </cols>
  <sheetData>
    <row r="1" spans="2:23" x14ac:dyDescent="0.25">
      <c r="B1" s="22"/>
      <c r="C1" s="22"/>
      <c r="D1" s="22"/>
      <c r="E1" s="22"/>
      <c r="F1" s="22"/>
      <c r="G1" s="22"/>
      <c r="H1" s="22"/>
    </row>
    <row r="2" spans="2:23" ht="18.95" x14ac:dyDescent="0.3">
      <c r="B2" s="79" t="s">
        <v>42</v>
      </c>
      <c r="C2" s="79"/>
      <c r="D2" s="22"/>
      <c r="E2" s="22"/>
      <c r="F2" s="22"/>
      <c r="G2" s="22"/>
      <c r="H2" s="22"/>
    </row>
    <row r="5" spans="2:23" x14ac:dyDescent="0.25">
      <c r="B5" s="2"/>
      <c r="C5" s="3"/>
      <c r="D5" s="3"/>
      <c r="E5" s="3"/>
      <c r="F5" s="3"/>
      <c r="G5" s="3"/>
      <c r="H5" s="3"/>
      <c r="I5" s="3"/>
      <c r="J5" s="3"/>
      <c r="K5" s="3"/>
      <c r="L5" s="3"/>
      <c r="M5" s="3"/>
      <c r="N5" s="4"/>
      <c r="P5" s="67"/>
    </row>
    <row r="6" spans="2:23" ht="15.95" customHeight="1" x14ac:dyDescent="0.3">
      <c r="B6" s="94" t="s">
        <v>11</v>
      </c>
      <c r="C6" s="95"/>
      <c r="D6" s="95"/>
      <c r="E6" s="95"/>
      <c r="F6" s="95"/>
      <c r="G6" s="95"/>
      <c r="H6" s="95"/>
      <c r="I6" s="95"/>
      <c r="J6" s="95"/>
      <c r="K6" s="95"/>
      <c r="L6" s="95"/>
      <c r="M6" s="77">
        <v>12</v>
      </c>
      <c r="N6" s="6"/>
      <c r="P6" s="67"/>
    </row>
    <row r="7" spans="2:23" ht="13.5" customHeight="1" x14ac:dyDescent="0.25">
      <c r="B7" s="96"/>
      <c r="C7" s="97"/>
      <c r="D7" s="97"/>
      <c r="E7" s="97"/>
      <c r="F7" s="97"/>
      <c r="G7" s="97"/>
      <c r="H7" s="97"/>
      <c r="I7" s="97"/>
      <c r="J7" s="97"/>
      <c r="K7" s="97"/>
      <c r="L7" s="97"/>
      <c r="M7" s="56"/>
      <c r="N7" s="6"/>
      <c r="P7" s="68">
        <f>COUNT(D20,D21,D22,I20,I21,I22,N20,N21,N22,S20,S21,S22)</f>
        <v>0</v>
      </c>
    </row>
    <row r="8" spans="2:23" ht="13.5" customHeight="1" x14ac:dyDescent="0.25">
      <c r="B8" s="43"/>
      <c r="C8" s="44"/>
      <c r="D8" s="44"/>
      <c r="E8" s="44"/>
      <c r="F8" s="44"/>
      <c r="G8" s="44"/>
      <c r="H8" s="44"/>
      <c r="I8" s="44"/>
      <c r="J8" s="44"/>
      <c r="K8" s="44"/>
      <c r="L8" s="44"/>
      <c r="M8" s="56"/>
      <c r="N8" s="6"/>
      <c r="P8" s="67"/>
    </row>
    <row r="9" spans="2:23" ht="29.45" customHeight="1" x14ac:dyDescent="0.25">
      <c r="B9" s="43"/>
      <c r="C9" s="44"/>
      <c r="D9" s="98" t="str">
        <f>IF(M6&lt;&gt;P7,"Enter the number of full-time employees for all 12 months."," ")</f>
        <v>Enter the number of full-time employees for all 12 months.</v>
      </c>
      <c r="E9" s="98"/>
      <c r="F9" s="98"/>
      <c r="G9" s="98"/>
      <c r="H9" s="98"/>
      <c r="I9" s="98"/>
      <c r="J9" s="98"/>
      <c r="K9" s="98"/>
      <c r="L9" s="98"/>
      <c r="M9" s="98"/>
      <c r="N9" s="6"/>
      <c r="P9" s="67"/>
    </row>
    <row r="10" spans="2:23" ht="13.5" customHeight="1" x14ac:dyDescent="0.25">
      <c r="B10" s="7"/>
      <c r="C10" s="8"/>
      <c r="D10" s="8"/>
      <c r="E10" s="8"/>
      <c r="F10" s="8"/>
      <c r="G10" s="8"/>
      <c r="H10" s="8"/>
      <c r="I10" s="8"/>
      <c r="J10" s="8"/>
      <c r="K10" s="8"/>
      <c r="L10" s="8"/>
      <c r="M10" s="9"/>
      <c r="N10" s="10"/>
    </row>
    <row r="11" spans="2:23" ht="13.5" customHeight="1" x14ac:dyDescent="0.25">
      <c r="B11" s="26"/>
      <c r="C11" s="26"/>
      <c r="D11" s="26"/>
      <c r="E11" s="26"/>
      <c r="F11" s="26"/>
      <c r="G11" s="26"/>
      <c r="H11" s="26"/>
      <c r="I11" s="26"/>
      <c r="J11" s="26"/>
      <c r="K11" s="26"/>
      <c r="L11" s="26"/>
      <c r="M11" s="13"/>
      <c r="N11" s="22"/>
    </row>
    <row r="12" spans="2:23" ht="13.5" customHeight="1" x14ac:dyDescent="0.25">
      <c r="B12" s="26"/>
      <c r="C12" s="26"/>
      <c r="D12" s="26"/>
      <c r="E12" s="26"/>
      <c r="F12" s="26"/>
      <c r="G12" s="26"/>
      <c r="H12" s="26"/>
      <c r="I12" s="26"/>
      <c r="J12" s="26"/>
      <c r="K12" s="26"/>
      <c r="L12" s="26"/>
      <c r="M12" s="13"/>
      <c r="N12" s="22"/>
    </row>
    <row r="13" spans="2:23" ht="13.5" customHeight="1" x14ac:dyDescent="0.25">
      <c r="B13" s="27"/>
      <c r="C13" s="27"/>
      <c r="D13" s="27"/>
      <c r="E13" s="27"/>
      <c r="F13" s="27"/>
      <c r="G13" s="27"/>
      <c r="H13" s="27"/>
      <c r="I13" s="27"/>
      <c r="J13" s="27"/>
      <c r="K13" s="27"/>
      <c r="L13" s="27"/>
      <c r="M13" s="20"/>
    </row>
    <row r="14" spans="2:23" x14ac:dyDescent="0.25">
      <c r="B14" s="2"/>
      <c r="C14" s="3"/>
      <c r="D14" s="3"/>
      <c r="E14" s="3"/>
      <c r="F14" s="3"/>
      <c r="G14" s="3"/>
      <c r="H14" s="3"/>
      <c r="I14" s="3"/>
      <c r="J14" s="3"/>
      <c r="K14" s="3"/>
      <c r="L14" s="3"/>
      <c r="M14" s="3"/>
      <c r="N14" s="3"/>
      <c r="O14" s="3"/>
      <c r="P14" s="3"/>
      <c r="Q14" s="3"/>
      <c r="R14" s="3"/>
      <c r="S14" s="3"/>
      <c r="T14" s="3"/>
      <c r="U14" s="4"/>
      <c r="V14" s="13"/>
      <c r="W14" s="13"/>
    </row>
    <row r="15" spans="2:23" ht="18.95" x14ac:dyDescent="0.3">
      <c r="B15" s="15" t="s">
        <v>27</v>
      </c>
      <c r="C15" s="60"/>
      <c r="D15" s="56"/>
      <c r="E15" s="56"/>
      <c r="F15" s="56"/>
      <c r="G15" s="56"/>
      <c r="H15" s="56"/>
      <c r="I15" s="56"/>
      <c r="J15" s="56"/>
      <c r="K15" s="56"/>
      <c r="L15" s="56"/>
      <c r="M15" s="56"/>
      <c r="N15" s="56"/>
      <c r="O15" s="56"/>
      <c r="P15" s="56"/>
      <c r="Q15" s="56"/>
      <c r="R15" s="56"/>
      <c r="S15" s="56"/>
      <c r="T15" s="56"/>
      <c r="U15" s="6"/>
      <c r="V15" s="13"/>
      <c r="W15" s="13"/>
    </row>
    <row r="16" spans="2:23" x14ac:dyDescent="0.25">
      <c r="B16" s="49" t="s">
        <v>29</v>
      </c>
      <c r="C16" s="61"/>
      <c r="D16" s="56"/>
      <c r="E16" s="56"/>
      <c r="F16" s="56"/>
      <c r="G16" s="56"/>
      <c r="H16" s="56"/>
      <c r="I16" s="56"/>
      <c r="J16" s="56"/>
      <c r="K16" s="56"/>
      <c r="L16" s="56"/>
      <c r="M16" s="56"/>
      <c r="N16" s="56"/>
      <c r="O16" s="56"/>
      <c r="P16" s="56"/>
      <c r="Q16" s="56"/>
      <c r="R16" s="56"/>
      <c r="S16" s="56"/>
      <c r="T16" s="56"/>
      <c r="U16" s="6"/>
      <c r="V16" s="13"/>
      <c r="W16" s="13"/>
    </row>
    <row r="17" spans="2:23" ht="14.45" customHeight="1" x14ac:dyDescent="0.25">
      <c r="B17" s="49" t="s">
        <v>30</v>
      </c>
      <c r="C17" s="61"/>
      <c r="D17" s="56"/>
      <c r="E17" s="56"/>
      <c r="F17" s="56"/>
      <c r="G17" s="56"/>
      <c r="H17" s="56"/>
      <c r="I17" s="56"/>
      <c r="J17" s="56"/>
      <c r="K17" s="56"/>
      <c r="L17" s="56"/>
      <c r="M17" s="56"/>
      <c r="N17" s="56"/>
      <c r="O17" s="56"/>
      <c r="P17" s="56"/>
      <c r="Q17" s="56"/>
      <c r="R17" s="56"/>
      <c r="S17" s="56"/>
      <c r="T17" s="56"/>
      <c r="U17" s="6"/>
      <c r="V17" s="13"/>
      <c r="W17" s="13"/>
    </row>
    <row r="18" spans="2:23" ht="14.45" customHeight="1" x14ac:dyDescent="0.25">
      <c r="B18" s="28"/>
      <c r="C18" s="62"/>
      <c r="D18" s="56"/>
      <c r="E18" s="56"/>
      <c r="F18" s="56"/>
      <c r="G18" s="56"/>
      <c r="H18" s="56"/>
      <c r="I18" s="56"/>
      <c r="J18" s="56"/>
      <c r="K18" s="56"/>
      <c r="L18" s="56"/>
      <c r="M18" s="56"/>
      <c r="N18" s="56"/>
      <c r="O18" s="56"/>
      <c r="P18" s="56"/>
      <c r="Q18" s="56"/>
      <c r="R18" s="56"/>
      <c r="S18" s="56"/>
      <c r="T18" s="56"/>
      <c r="U18" s="6"/>
      <c r="V18" s="13"/>
      <c r="W18" s="13"/>
    </row>
    <row r="19" spans="2:23" ht="35.450000000000003" customHeight="1" x14ac:dyDescent="0.25">
      <c r="B19" s="55"/>
      <c r="C19" s="59"/>
      <c r="D19" s="29" t="s">
        <v>34</v>
      </c>
      <c r="E19" s="30" t="s">
        <v>4</v>
      </c>
      <c r="F19" s="45"/>
      <c r="G19" s="11"/>
      <c r="H19" s="11"/>
      <c r="I19" s="29" t="s">
        <v>34</v>
      </c>
      <c r="J19" s="30" t="s">
        <v>4</v>
      </c>
      <c r="K19" s="11"/>
      <c r="L19" s="11"/>
      <c r="M19" s="11"/>
      <c r="N19" s="29" t="s">
        <v>34</v>
      </c>
      <c r="O19" s="30" t="s">
        <v>4</v>
      </c>
      <c r="P19" s="11"/>
      <c r="Q19" s="11"/>
      <c r="R19" s="11"/>
      <c r="S19" s="29" t="s">
        <v>26</v>
      </c>
      <c r="T19" s="30" t="s">
        <v>4</v>
      </c>
      <c r="U19" s="50"/>
      <c r="V19" s="13"/>
      <c r="W19" s="13"/>
    </row>
    <row r="20" spans="2:23" x14ac:dyDescent="0.25">
      <c r="B20" s="66"/>
      <c r="C20" s="31" t="s">
        <v>20</v>
      </c>
      <c r="D20" s="53"/>
      <c r="E20" s="5"/>
      <c r="F20" s="76" t="b">
        <f>(AND(D20&gt;=50,E20&gt;0,(D20-E20)&lt;50))</f>
        <v>0</v>
      </c>
      <c r="G20" s="76">
        <f>IF(F20=TRUE,1,0)</f>
        <v>0</v>
      </c>
      <c r="H20" s="31" t="s">
        <v>18</v>
      </c>
      <c r="I20" s="57"/>
      <c r="J20" s="5"/>
      <c r="K20" s="76" t="b">
        <f>(AND(I20&gt;=50,J20&gt;0,(I20-J20)&lt;50))</f>
        <v>0</v>
      </c>
      <c r="L20" s="76">
        <f>IF(K20=TRUE,1,0)</f>
        <v>0</v>
      </c>
      <c r="M20" s="31" t="s">
        <v>15</v>
      </c>
      <c r="N20" s="57"/>
      <c r="O20" s="5"/>
      <c r="P20" s="76" t="b">
        <f>(AND(N20&gt;=50,O20&gt;0,(N20-O20)&lt;50))</f>
        <v>0</v>
      </c>
      <c r="Q20" s="76">
        <f>IF(P20=TRUE,1,0)</f>
        <v>0</v>
      </c>
      <c r="R20" s="31" t="s">
        <v>12</v>
      </c>
      <c r="S20" s="57"/>
      <c r="T20" s="5"/>
      <c r="U20" s="75" t="b">
        <f>(AND(S20&gt;=50,T20&gt;0,(S20-T20)&lt;50))</f>
        <v>0</v>
      </c>
      <c r="V20" s="69">
        <f>IF(U20=TRUE,1,0)</f>
        <v>0</v>
      </c>
      <c r="W20" s="13"/>
    </row>
    <row r="21" spans="2:23" x14ac:dyDescent="0.25">
      <c r="B21" s="66"/>
      <c r="C21" s="31" t="s">
        <v>21</v>
      </c>
      <c r="D21" s="53"/>
      <c r="E21" s="5"/>
      <c r="F21" s="76" t="b">
        <f>(AND(D21&gt;=50,E21&gt;0,(D21-E21)&lt;50))</f>
        <v>0</v>
      </c>
      <c r="G21" s="76">
        <f>IF(F21=TRUE,1,0)</f>
        <v>0</v>
      </c>
      <c r="H21" s="31" t="s">
        <v>0</v>
      </c>
      <c r="I21" s="57"/>
      <c r="J21" s="5"/>
      <c r="K21" s="76" t="b">
        <f>(AND(I21&gt;=50,J21&gt;0,(I21-J21)&lt;50))</f>
        <v>0</v>
      </c>
      <c r="L21" s="76">
        <v>0</v>
      </c>
      <c r="M21" s="31" t="s">
        <v>16</v>
      </c>
      <c r="N21" s="57"/>
      <c r="O21" s="5"/>
      <c r="P21" s="76" t="b">
        <f>(AND(N21&gt;=50,O21&gt;0,(N21-O21)&lt;50))</f>
        <v>0</v>
      </c>
      <c r="Q21" s="76">
        <f>IF(P21=TRUE,1,0)</f>
        <v>0</v>
      </c>
      <c r="R21" s="31" t="s">
        <v>13</v>
      </c>
      <c r="S21" s="57"/>
      <c r="T21" s="5"/>
      <c r="U21" s="75" t="b">
        <f>(AND(S21&gt;=50,T21&gt;0,(S21-T21)&lt;50))</f>
        <v>0</v>
      </c>
      <c r="V21" s="69">
        <f>IF(U21=TRUE,1,0)</f>
        <v>0</v>
      </c>
      <c r="W21" s="13"/>
    </row>
    <row r="22" spans="2:23" x14ac:dyDescent="0.25">
      <c r="B22" s="66"/>
      <c r="C22" s="31" t="s">
        <v>22</v>
      </c>
      <c r="D22" s="53"/>
      <c r="E22" s="5"/>
      <c r="F22" s="76" t="b">
        <f>(AND(D22&gt;=50,E22&gt;0,(D22-E22)&lt;50))</f>
        <v>0</v>
      </c>
      <c r="G22" s="76">
        <f>IF(F22=TRUE,1,0)</f>
        <v>0</v>
      </c>
      <c r="H22" s="31" t="s">
        <v>19</v>
      </c>
      <c r="I22" s="57"/>
      <c r="J22" s="5"/>
      <c r="K22" s="76" t="b">
        <f>(AND(I22&gt;=50,J22&gt;0,(I22-J22)&lt;50))</f>
        <v>0</v>
      </c>
      <c r="L22" s="76">
        <f>IF(K22=TRUE,1,0)</f>
        <v>0</v>
      </c>
      <c r="M22" s="31" t="s">
        <v>17</v>
      </c>
      <c r="N22" s="57"/>
      <c r="O22" s="5"/>
      <c r="P22" s="76" t="b">
        <f>(AND(N22&gt;=50,O22&gt;0,(N22-O22)&lt;50))</f>
        <v>0</v>
      </c>
      <c r="Q22" s="76">
        <f>IF(P22=TRUE,1,0)</f>
        <v>0</v>
      </c>
      <c r="R22" s="31" t="s">
        <v>14</v>
      </c>
      <c r="S22" s="57"/>
      <c r="T22" s="5"/>
      <c r="U22" s="75" t="b">
        <f>(AND(S22&gt;=50,T22&gt;0,(S22-T22)&lt;50))</f>
        <v>0</v>
      </c>
      <c r="V22" s="69">
        <f>IF(U22=TRUE,1,0)</f>
        <v>0</v>
      </c>
      <c r="W22" s="13"/>
    </row>
    <row r="23" spans="2:23" x14ac:dyDescent="0.25">
      <c r="B23" s="51"/>
      <c r="C23" s="33"/>
      <c r="D23" s="52"/>
      <c r="E23" s="52"/>
      <c r="F23" s="56"/>
      <c r="G23" s="56"/>
      <c r="H23" s="33"/>
      <c r="I23" s="52"/>
      <c r="J23" s="52"/>
      <c r="K23" s="56"/>
      <c r="L23" s="56"/>
      <c r="M23" s="33"/>
      <c r="N23" s="52"/>
      <c r="O23" s="52"/>
      <c r="P23" s="56"/>
      <c r="Q23" s="56"/>
      <c r="R23" s="33"/>
      <c r="S23" s="52"/>
      <c r="T23" s="52"/>
      <c r="U23" s="6"/>
      <c r="V23" s="13"/>
      <c r="W23" s="13"/>
    </row>
    <row r="24" spans="2:23" ht="28.5" customHeight="1" x14ac:dyDescent="0.25">
      <c r="B24" s="51"/>
      <c r="C24" s="33"/>
      <c r="D24" s="98" t="str">
        <f>IF(M6&lt;&gt;P7,"Enter the number of full-time employees for all 12 months."," ")</f>
        <v>Enter the number of full-time employees for all 12 months.</v>
      </c>
      <c r="E24" s="98"/>
      <c r="F24" s="98"/>
      <c r="G24" s="98"/>
      <c r="H24" s="98"/>
      <c r="I24" s="98"/>
      <c r="J24" s="98"/>
      <c r="K24" s="98"/>
      <c r="L24" s="98"/>
      <c r="M24" s="98"/>
      <c r="N24" s="52"/>
      <c r="O24" s="52"/>
      <c r="P24" s="56"/>
      <c r="Q24" s="56"/>
      <c r="R24" s="33"/>
      <c r="S24" s="52"/>
      <c r="T24" s="52"/>
      <c r="U24" s="6"/>
      <c r="V24" s="13"/>
      <c r="W24" s="13"/>
    </row>
    <row r="25" spans="2:23" x14ac:dyDescent="0.25">
      <c r="B25" s="32"/>
      <c r="C25" s="34"/>
      <c r="D25" s="56"/>
      <c r="E25" s="56"/>
      <c r="F25" s="56"/>
      <c r="G25" s="56"/>
      <c r="H25" s="33"/>
      <c r="I25" s="56"/>
      <c r="J25" s="56"/>
      <c r="K25" s="56"/>
      <c r="L25" s="56"/>
      <c r="M25" s="34"/>
      <c r="N25" s="56"/>
      <c r="O25" s="56"/>
      <c r="P25" s="56"/>
      <c r="Q25" s="56"/>
      <c r="R25" s="34"/>
      <c r="S25" s="56"/>
      <c r="T25" s="56"/>
      <c r="U25" s="6"/>
      <c r="V25" s="13"/>
      <c r="W25" s="13"/>
    </row>
    <row r="26" spans="2:23" ht="15.95" x14ac:dyDescent="0.25">
      <c r="B26" s="55"/>
      <c r="C26" s="59"/>
      <c r="D26" s="42" t="str">
        <f>IF(V32&gt;=50,"Stop - Your organization is an Applicable Large Employer. Refer below for information regarding potential penalties.","Proceed to Next Section to enter any part-time or part-time seasonal employees.")</f>
        <v>Proceed to Next Section to enter any part-time or part-time seasonal employees.</v>
      </c>
      <c r="E26" s="56"/>
      <c r="F26" s="56"/>
      <c r="G26" s="56"/>
      <c r="H26" s="34"/>
      <c r="I26" s="56"/>
      <c r="J26" s="56"/>
      <c r="K26" s="56"/>
      <c r="L26" s="56"/>
      <c r="M26" s="34"/>
      <c r="N26" s="56"/>
      <c r="O26" s="56"/>
      <c r="P26" s="56"/>
      <c r="Q26" s="56"/>
      <c r="R26" s="34"/>
      <c r="S26" s="56"/>
      <c r="T26" s="56"/>
      <c r="U26" s="6"/>
      <c r="V26" s="13"/>
      <c r="W26" s="13"/>
    </row>
    <row r="27" spans="2:23" x14ac:dyDescent="0.25">
      <c r="B27" s="32"/>
      <c r="C27" s="34"/>
      <c r="D27" s="11"/>
      <c r="E27" s="56"/>
      <c r="F27" s="56"/>
      <c r="G27" s="56"/>
      <c r="H27" s="34"/>
      <c r="I27" s="56"/>
      <c r="J27" s="56"/>
      <c r="K27" s="56"/>
      <c r="L27" s="56"/>
      <c r="M27" s="34"/>
      <c r="N27" s="56"/>
      <c r="O27" s="56"/>
      <c r="P27" s="56"/>
      <c r="Q27" s="56"/>
      <c r="R27" s="34"/>
      <c r="S27" s="56"/>
      <c r="T27" s="56"/>
      <c r="U27" s="6"/>
      <c r="V27" s="13"/>
      <c r="W27" s="13"/>
    </row>
    <row r="28" spans="2:23" x14ac:dyDescent="0.25">
      <c r="B28" s="12"/>
      <c r="C28" s="9"/>
      <c r="D28" s="9"/>
      <c r="E28" s="9"/>
      <c r="F28" s="9"/>
      <c r="G28" s="9"/>
      <c r="H28" s="9"/>
      <c r="I28" s="9"/>
      <c r="J28" s="9"/>
      <c r="K28" s="9"/>
      <c r="L28" s="9"/>
      <c r="M28" s="9"/>
      <c r="N28" s="9"/>
      <c r="O28" s="9"/>
      <c r="P28" s="9"/>
      <c r="Q28" s="9"/>
      <c r="R28" s="9"/>
      <c r="S28" s="9"/>
      <c r="T28" s="9"/>
      <c r="U28" s="10">
        <f>SUM(G20+G21+G22+L20+L21+L22+Q20+Q21+Q22+V20+V21+V22)</f>
        <v>0</v>
      </c>
      <c r="V28" s="69">
        <f>(D20-E20+D21-E21+D22-E22+I20-J20+I21-J21+I22-J22+N20-O20+N21-O21+N22-O22+S20-T20+S21-T21+S22-T22)/M6</f>
        <v>0</v>
      </c>
      <c r="W28" s="69" t="s">
        <v>5</v>
      </c>
    </row>
    <row r="29" spans="2:23" s="22" customFormat="1" x14ac:dyDescent="0.25">
      <c r="B29" s="13"/>
      <c r="C29" s="13"/>
      <c r="D29" s="13"/>
      <c r="E29" s="13"/>
      <c r="F29" s="13"/>
      <c r="G29" s="13"/>
      <c r="H29" s="13"/>
      <c r="I29" s="13"/>
      <c r="J29" s="13"/>
      <c r="K29" s="13"/>
      <c r="L29" s="13"/>
      <c r="M29" s="13"/>
      <c r="N29" s="13"/>
      <c r="O29" s="13"/>
      <c r="P29" s="13"/>
      <c r="Q29" s="13"/>
      <c r="R29" s="13"/>
      <c r="S29" s="13"/>
      <c r="T29" s="13"/>
      <c r="U29" s="13"/>
      <c r="V29" s="69"/>
      <c r="W29" s="69"/>
    </row>
    <row r="30" spans="2:23" s="22" customFormat="1" x14ac:dyDescent="0.25">
      <c r="B30" s="13"/>
      <c r="C30" s="13"/>
      <c r="D30" s="13"/>
      <c r="E30" s="13"/>
      <c r="F30" s="13"/>
      <c r="G30" s="13"/>
      <c r="H30" s="13"/>
      <c r="I30" s="13"/>
      <c r="J30" s="13"/>
      <c r="K30" s="13"/>
      <c r="L30" s="13"/>
      <c r="M30" s="13"/>
      <c r="N30" s="13"/>
      <c r="O30" s="13"/>
      <c r="P30" s="13"/>
      <c r="Q30" s="13"/>
      <c r="R30" s="13"/>
      <c r="S30" s="13"/>
      <c r="T30" s="13"/>
      <c r="U30" s="13"/>
      <c r="V30" s="69"/>
      <c r="W30" s="69"/>
    </row>
    <row r="31" spans="2:23" x14ac:dyDescent="0.25">
      <c r="V31" s="67">
        <f>(D20+D21+D22+I20+I21+I22+N20+N21+N22+S20+S21+S22)/M6</f>
        <v>0</v>
      </c>
      <c r="W31" s="67" t="s">
        <v>6</v>
      </c>
    </row>
    <row r="32" spans="2:23" x14ac:dyDescent="0.25">
      <c r="B32" s="2"/>
      <c r="C32" s="3"/>
      <c r="D32" s="3"/>
      <c r="E32" s="3"/>
      <c r="F32" s="3"/>
      <c r="G32" s="3"/>
      <c r="H32" s="3"/>
      <c r="I32" s="3"/>
      <c r="J32" s="3"/>
      <c r="K32" s="3"/>
      <c r="L32" s="3"/>
      <c r="M32" s="3"/>
      <c r="N32" s="3"/>
      <c r="O32" s="3"/>
      <c r="P32" s="3"/>
      <c r="Q32" s="4"/>
      <c r="V32" s="67">
        <f>IF(AND(U28&lt;=4,(COUNT(T22,T21,T20,O22,O21,O20,J22,J21,J20,E22,E21,E20)=U28),M6=12),V28,V31)</f>
        <v>0</v>
      </c>
      <c r="W32" s="67"/>
    </row>
    <row r="33" spans="2:39" ht="18.75" x14ac:dyDescent="0.3">
      <c r="B33" s="15" t="s">
        <v>33</v>
      </c>
      <c r="C33" s="60"/>
      <c r="D33" s="56"/>
      <c r="E33" s="56"/>
      <c r="F33" s="56"/>
      <c r="G33" s="56"/>
      <c r="H33" s="56"/>
      <c r="I33" s="56"/>
      <c r="J33" s="56"/>
      <c r="K33" s="56"/>
      <c r="L33" s="56"/>
      <c r="M33" s="56"/>
      <c r="N33" s="56"/>
      <c r="O33" s="56"/>
      <c r="P33" s="56"/>
      <c r="Q33" s="6"/>
    </row>
    <row r="34" spans="2:39" x14ac:dyDescent="0.25">
      <c r="B34" s="46" t="s">
        <v>38</v>
      </c>
      <c r="C34" s="63"/>
      <c r="D34" s="17"/>
      <c r="E34" s="17"/>
      <c r="F34" s="17"/>
      <c r="G34" s="17"/>
      <c r="H34" s="17"/>
      <c r="I34" s="17"/>
      <c r="J34" s="17"/>
      <c r="K34" s="17"/>
      <c r="L34" s="17"/>
      <c r="M34" s="17"/>
      <c r="N34" s="17"/>
      <c r="O34" s="17"/>
      <c r="P34" s="17"/>
      <c r="Q34" s="18"/>
      <c r="R34" s="35"/>
    </row>
    <row r="35" spans="2:39" x14ac:dyDescent="0.25">
      <c r="B35" s="47" t="s">
        <v>24</v>
      </c>
      <c r="C35" s="64"/>
      <c r="D35" s="17"/>
      <c r="E35" s="17"/>
      <c r="F35" s="17"/>
      <c r="G35" s="17"/>
      <c r="H35" s="17"/>
      <c r="I35" s="17"/>
      <c r="J35" s="17"/>
      <c r="K35" s="17"/>
      <c r="L35" s="17"/>
      <c r="M35" s="17"/>
      <c r="N35" s="17"/>
      <c r="O35" s="17"/>
      <c r="P35" s="17"/>
      <c r="Q35" s="18"/>
      <c r="R35" s="35"/>
    </row>
    <row r="36" spans="2:39" x14ac:dyDescent="0.25">
      <c r="B36" s="16"/>
      <c r="C36" s="65"/>
      <c r="D36" s="17"/>
      <c r="E36" s="17"/>
      <c r="F36" s="17"/>
      <c r="G36" s="17"/>
      <c r="H36" s="17"/>
      <c r="I36" s="17"/>
      <c r="J36" s="17"/>
      <c r="K36" s="17"/>
      <c r="L36" s="17"/>
      <c r="M36" s="17"/>
      <c r="N36" s="17"/>
      <c r="O36" s="17"/>
      <c r="P36" s="17"/>
      <c r="Q36" s="18"/>
      <c r="R36" s="35"/>
    </row>
    <row r="37" spans="2:39" x14ac:dyDescent="0.25">
      <c r="B37" s="99" t="s">
        <v>1</v>
      </c>
      <c r="C37" s="99"/>
      <c r="D37" s="58" t="s">
        <v>4</v>
      </c>
      <c r="E37" s="54" t="s">
        <v>20</v>
      </c>
      <c r="F37" s="54" t="s">
        <v>21</v>
      </c>
      <c r="G37" s="54" t="s">
        <v>22</v>
      </c>
      <c r="H37" s="54" t="s">
        <v>18</v>
      </c>
      <c r="I37" s="54" t="s">
        <v>0</v>
      </c>
      <c r="J37" s="54" t="s">
        <v>19</v>
      </c>
      <c r="K37" s="54" t="s">
        <v>15</v>
      </c>
      <c r="L37" s="54" t="s">
        <v>16</v>
      </c>
      <c r="M37" s="54" t="s">
        <v>17</v>
      </c>
      <c r="N37" s="54" t="s">
        <v>12</v>
      </c>
      <c r="O37" s="54" t="s">
        <v>13</v>
      </c>
      <c r="P37" s="54" t="s">
        <v>14</v>
      </c>
      <c r="Q37" s="19"/>
      <c r="R37" s="36"/>
      <c r="S37" s="20"/>
      <c r="AB37" s="71" t="s">
        <v>20</v>
      </c>
      <c r="AC37" s="71" t="s">
        <v>21</v>
      </c>
      <c r="AD37" s="71" t="s">
        <v>22</v>
      </c>
      <c r="AE37" s="71" t="s">
        <v>18</v>
      </c>
      <c r="AF37" s="71" t="s">
        <v>0</v>
      </c>
      <c r="AG37" s="71" t="s">
        <v>19</v>
      </c>
      <c r="AH37" s="71" t="s">
        <v>15</v>
      </c>
      <c r="AI37" s="71" t="s">
        <v>16</v>
      </c>
      <c r="AJ37" s="71" t="s">
        <v>17</v>
      </c>
      <c r="AK37" s="71" t="s">
        <v>12</v>
      </c>
      <c r="AL37" s="71" t="s">
        <v>13</v>
      </c>
      <c r="AM37" s="71" t="s">
        <v>14</v>
      </c>
    </row>
    <row r="38" spans="2:39" x14ac:dyDescent="0.25">
      <c r="B38" s="82"/>
      <c r="C38" s="82"/>
      <c r="D38" s="57" t="s">
        <v>36</v>
      </c>
      <c r="E38" s="57"/>
      <c r="F38" s="57"/>
      <c r="G38" s="57"/>
      <c r="H38" s="57"/>
      <c r="I38" s="57"/>
      <c r="J38" s="57"/>
      <c r="K38" s="57"/>
      <c r="L38" s="57"/>
      <c r="M38" s="57"/>
      <c r="N38" s="57"/>
      <c r="O38" s="57"/>
      <c r="P38" s="57"/>
      <c r="Q38" s="19"/>
      <c r="R38" s="36"/>
      <c r="S38" s="20"/>
      <c r="AB38" s="72">
        <f t="shared" ref="AB38:AD44" si="0">IF($D38="Yes",(E38/120),0)</f>
        <v>0</v>
      </c>
      <c r="AC38" s="72">
        <f t="shared" si="0"/>
        <v>0</v>
      </c>
      <c r="AD38" s="72">
        <f t="shared" si="0"/>
        <v>0</v>
      </c>
      <c r="AE38" s="72">
        <f t="shared" ref="AE38:AM39" si="1">IF($D38="Yes",(H38/120),0)</f>
        <v>0</v>
      </c>
      <c r="AF38" s="72">
        <f t="shared" si="1"/>
        <v>0</v>
      </c>
      <c r="AG38" s="72">
        <f t="shared" ref="AG38:AI44" si="2">IF($D38="Yes",(J38/120),0)</f>
        <v>0</v>
      </c>
      <c r="AH38" s="72">
        <f t="shared" si="2"/>
        <v>0</v>
      </c>
      <c r="AI38" s="72">
        <f t="shared" si="2"/>
        <v>0</v>
      </c>
      <c r="AJ38" s="72">
        <f t="shared" si="1"/>
        <v>0</v>
      </c>
      <c r="AK38" s="72">
        <f t="shared" si="1"/>
        <v>0</v>
      </c>
      <c r="AL38" s="72">
        <f t="shared" si="1"/>
        <v>0</v>
      </c>
      <c r="AM38" s="72">
        <f t="shared" si="1"/>
        <v>0</v>
      </c>
    </row>
    <row r="39" spans="2:39" x14ac:dyDescent="0.25">
      <c r="B39" s="82"/>
      <c r="C39" s="82"/>
      <c r="D39" s="57" t="s">
        <v>36</v>
      </c>
      <c r="E39" s="57"/>
      <c r="F39" s="57"/>
      <c r="G39" s="57"/>
      <c r="H39" s="57"/>
      <c r="I39" s="57"/>
      <c r="J39" s="57"/>
      <c r="K39" s="57"/>
      <c r="L39" s="57"/>
      <c r="M39" s="57"/>
      <c r="N39" s="57"/>
      <c r="O39" s="57"/>
      <c r="P39" s="57"/>
      <c r="Q39" s="19"/>
      <c r="R39" s="36"/>
      <c r="S39" s="20"/>
      <c r="AB39" s="72">
        <f t="shared" si="0"/>
        <v>0</v>
      </c>
      <c r="AC39" s="72">
        <f t="shared" si="0"/>
        <v>0</v>
      </c>
      <c r="AD39" s="72">
        <f t="shared" si="0"/>
        <v>0</v>
      </c>
      <c r="AE39" s="72">
        <f t="shared" si="1"/>
        <v>0</v>
      </c>
      <c r="AF39" s="72">
        <f t="shared" si="1"/>
        <v>0</v>
      </c>
      <c r="AG39" s="72">
        <f t="shared" si="2"/>
        <v>0</v>
      </c>
      <c r="AH39" s="72">
        <f t="shared" si="2"/>
        <v>0</v>
      </c>
      <c r="AI39" s="72">
        <f t="shared" si="2"/>
        <v>0</v>
      </c>
      <c r="AJ39" s="72">
        <f t="shared" si="1"/>
        <v>0</v>
      </c>
      <c r="AK39" s="72">
        <f t="shared" si="1"/>
        <v>0</v>
      </c>
      <c r="AL39" s="72">
        <f t="shared" si="1"/>
        <v>0</v>
      </c>
      <c r="AM39" s="72">
        <f t="shared" si="1"/>
        <v>0</v>
      </c>
    </row>
    <row r="40" spans="2:39" x14ac:dyDescent="0.25">
      <c r="B40" s="82"/>
      <c r="C40" s="82"/>
      <c r="D40" s="57" t="s">
        <v>36</v>
      </c>
      <c r="E40" s="57"/>
      <c r="F40" s="57"/>
      <c r="G40" s="57"/>
      <c r="H40" s="57"/>
      <c r="I40" s="57"/>
      <c r="J40" s="57"/>
      <c r="K40" s="57"/>
      <c r="L40" s="57"/>
      <c r="M40" s="57"/>
      <c r="N40" s="57"/>
      <c r="O40" s="57"/>
      <c r="P40" s="57"/>
      <c r="Q40" s="19"/>
      <c r="R40" s="36"/>
      <c r="S40" s="20"/>
      <c r="AB40" s="72">
        <f t="shared" si="0"/>
        <v>0</v>
      </c>
      <c r="AC40" s="72">
        <f t="shared" si="0"/>
        <v>0</v>
      </c>
      <c r="AD40" s="72">
        <f t="shared" si="0"/>
        <v>0</v>
      </c>
      <c r="AE40" s="72">
        <f t="shared" ref="AE40:AE114" si="3">IF($D40="Yes",(H40/120),0)</f>
        <v>0</v>
      </c>
      <c r="AF40" s="72">
        <f t="shared" ref="AF40:AF114" si="4">IF($D40="Yes",(I40/120),0)</f>
        <v>0</v>
      </c>
      <c r="AG40" s="72">
        <f t="shared" si="2"/>
        <v>0</v>
      </c>
      <c r="AH40" s="72">
        <f t="shared" si="2"/>
        <v>0</v>
      </c>
      <c r="AI40" s="72">
        <f t="shared" si="2"/>
        <v>0</v>
      </c>
      <c r="AJ40" s="72">
        <f t="shared" ref="AJ40:AJ114" si="5">IF($D40="Yes",(M40/120),0)</f>
        <v>0</v>
      </c>
      <c r="AK40" s="72">
        <f t="shared" ref="AK40:AK114" si="6">IF($D40="Yes",(N40/120),0)</f>
        <v>0</v>
      </c>
      <c r="AL40" s="72">
        <f t="shared" ref="AL40:AL114" si="7">IF($D40="Yes",(O40/120),0)</f>
        <v>0</v>
      </c>
      <c r="AM40" s="72">
        <f t="shared" ref="AM40:AM114" si="8">IF($D40="Yes",(P40/120),0)</f>
        <v>0</v>
      </c>
    </row>
    <row r="41" spans="2:39" x14ac:dyDescent="0.25">
      <c r="B41" s="82"/>
      <c r="C41" s="82"/>
      <c r="D41" s="57" t="s">
        <v>36</v>
      </c>
      <c r="E41" s="57"/>
      <c r="F41" s="57"/>
      <c r="G41" s="57"/>
      <c r="H41" s="57"/>
      <c r="I41" s="57"/>
      <c r="J41" s="57"/>
      <c r="K41" s="57"/>
      <c r="L41" s="57"/>
      <c r="M41" s="57"/>
      <c r="N41" s="57"/>
      <c r="O41" s="57"/>
      <c r="P41" s="57"/>
      <c r="Q41" s="19"/>
      <c r="R41" s="36"/>
      <c r="S41" s="70" t="s">
        <v>36</v>
      </c>
      <c r="AB41" s="72">
        <f t="shared" si="0"/>
        <v>0</v>
      </c>
      <c r="AC41" s="72">
        <f t="shared" si="0"/>
        <v>0</v>
      </c>
      <c r="AD41" s="72">
        <f t="shared" si="0"/>
        <v>0</v>
      </c>
      <c r="AE41" s="72">
        <f t="shared" si="3"/>
        <v>0</v>
      </c>
      <c r="AF41" s="72">
        <f t="shared" si="4"/>
        <v>0</v>
      </c>
      <c r="AG41" s="72">
        <f t="shared" si="2"/>
        <v>0</v>
      </c>
      <c r="AH41" s="72">
        <f t="shared" si="2"/>
        <v>0</v>
      </c>
      <c r="AI41" s="72">
        <f t="shared" si="2"/>
        <v>0</v>
      </c>
      <c r="AJ41" s="72">
        <f t="shared" si="5"/>
        <v>0</v>
      </c>
      <c r="AK41" s="72">
        <f t="shared" si="6"/>
        <v>0</v>
      </c>
      <c r="AL41" s="72">
        <f t="shared" si="7"/>
        <v>0</v>
      </c>
      <c r="AM41" s="72">
        <f t="shared" si="8"/>
        <v>0</v>
      </c>
    </row>
    <row r="42" spans="2:39" x14ac:dyDescent="0.25">
      <c r="B42" s="82"/>
      <c r="C42" s="82"/>
      <c r="D42" s="57" t="s">
        <v>36</v>
      </c>
      <c r="E42" s="57"/>
      <c r="F42" s="57"/>
      <c r="G42" s="57"/>
      <c r="H42" s="57"/>
      <c r="I42" s="57"/>
      <c r="J42" s="57"/>
      <c r="K42" s="57"/>
      <c r="L42" s="57"/>
      <c r="M42" s="57"/>
      <c r="N42" s="57"/>
      <c r="O42" s="57"/>
      <c r="P42" s="57"/>
      <c r="Q42" s="19"/>
      <c r="R42" s="36"/>
      <c r="S42" s="70" t="s">
        <v>37</v>
      </c>
      <c r="AB42" s="72">
        <f t="shared" si="0"/>
        <v>0</v>
      </c>
      <c r="AC42" s="72">
        <f t="shared" si="0"/>
        <v>0</v>
      </c>
      <c r="AD42" s="72">
        <f t="shared" si="0"/>
        <v>0</v>
      </c>
      <c r="AE42" s="72">
        <f t="shared" si="3"/>
        <v>0</v>
      </c>
      <c r="AF42" s="72">
        <f t="shared" si="4"/>
        <v>0</v>
      </c>
      <c r="AG42" s="72">
        <f t="shared" si="2"/>
        <v>0</v>
      </c>
      <c r="AH42" s="72">
        <f t="shared" si="2"/>
        <v>0</v>
      </c>
      <c r="AI42" s="72">
        <f t="shared" si="2"/>
        <v>0</v>
      </c>
      <c r="AJ42" s="72">
        <f t="shared" si="5"/>
        <v>0</v>
      </c>
      <c r="AK42" s="72">
        <f t="shared" si="6"/>
        <v>0</v>
      </c>
      <c r="AL42" s="72">
        <f t="shared" si="7"/>
        <v>0</v>
      </c>
      <c r="AM42" s="72">
        <f t="shared" si="8"/>
        <v>0</v>
      </c>
    </row>
    <row r="43" spans="2:39" x14ac:dyDescent="0.25">
      <c r="B43" s="82"/>
      <c r="C43" s="82"/>
      <c r="D43" s="57" t="s">
        <v>36</v>
      </c>
      <c r="E43" s="57"/>
      <c r="F43" s="57"/>
      <c r="G43" s="57"/>
      <c r="H43" s="57"/>
      <c r="I43" s="57"/>
      <c r="J43" s="57"/>
      <c r="K43" s="57"/>
      <c r="L43" s="57"/>
      <c r="M43" s="57"/>
      <c r="N43" s="57"/>
      <c r="O43" s="57"/>
      <c r="P43" s="57"/>
      <c r="Q43" s="19"/>
      <c r="R43" s="36"/>
      <c r="S43" s="20"/>
      <c r="V43" s="74"/>
      <c r="AB43" s="72">
        <f t="shared" si="0"/>
        <v>0</v>
      </c>
      <c r="AC43" s="72">
        <f t="shared" si="0"/>
        <v>0</v>
      </c>
      <c r="AD43" s="72">
        <f t="shared" si="0"/>
        <v>0</v>
      </c>
      <c r="AE43" s="72">
        <f t="shared" si="3"/>
        <v>0</v>
      </c>
      <c r="AF43" s="72">
        <f t="shared" si="4"/>
        <v>0</v>
      </c>
      <c r="AG43" s="72">
        <f t="shared" si="2"/>
        <v>0</v>
      </c>
      <c r="AH43" s="72">
        <f t="shared" si="2"/>
        <v>0</v>
      </c>
      <c r="AI43" s="72">
        <f t="shared" si="2"/>
        <v>0</v>
      </c>
      <c r="AJ43" s="72">
        <f t="shared" si="5"/>
        <v>0</v>
      </c>
      <c r="AK43" s="72">
        <f t="shared" si="6"/>
        <v>0</v>
      </c>
      <c r="AL43" s="72">
        <f t="shared" si="7"/>
        <v>0</v>
      </c>
      <c r="AM43" s="72">
        <f t="shared" si="8"/>
        <v>0</v>
      </c>
    </row>
    <row r="44" spans="2:39" x14ac:dyDescent="0.25">
      <c r="B44" s="82"/>
      <c r="C44" s="82"/>
      <c r="D44" s="57" t="s">
        <v>36</v>
      </c>
      <c r="E44" s="57"/>
      <c r="F44" s="57"/>
      <c r="G44" s="57"/>
      <c r="H44" s="57"/>
      <c r="I44" s="57"/>
      <c r="J44" s="57"/>
      <c r="K44" s="57"/>
      <c r="L44" s="57"/>
      <c r="M44" s="57"/>
      <c r="N44" s="57"/>
      <c r="O44" s="57"/>
      <c r="P44" s="57"/>
      <c r="Q44" s="19"/>
      <c r="R44" s="36"/>
      <c r="S44" s="20"/>
      <c r="AB44" s="72">
        <f t="shared" si="0"/>
        <v>0</v>
      </c>
      <c r="AC44" s="72">
        <f t="shared" si="0"/>
        <v>0</v>
      </c>
      <c r="AD44" s="72">
        <f t="shared" si="0"/>
        <v>0</v>
      </c>
      <c r="AE44" s="72">
        <f t="shared" si="3"/>
        <v>0</v>
      </c>
      <c r="AF44" s="72">
        <f t="shared" si="4"/>
        <v>0</v>
      </c>
      <c r="AG44" s="72">
        <f t="shared" si="2"/>
        <v>0</v>
      </c>
      <c r="AH44" s="72">
        <f t="shared" si="2"/>
        <v>0</v>
      </c>
      <c r="AI44" s="72">
        <f t="shared" si="2"/>
        <v>0</v>
      </c>
      <c r="AJ44" s="72">
        <f t="shared" si="5"/>
        <v>0</v>
      </c>
      <c r="AK44" s="72">
        <f t="shared" si="6"/>
        <v>0</v>
      </c>
      <c r="AL44" s="72">
        <f t="shared" si="7"/>
        <v>0</v>
      </c>
      <c r="AM44" s="72">
        <f t="shared" si="8"/>
        <v>0</v>
      </c>
    </row>
    <row r="45" spans="2:39" x14ac:dyDescent="0.25">
      <c r="B45" s="82"/>
      <c r="C45" s="82"/>
      <c r="D45" s="57" t="s">
        <v>37</v>
      </c>
      <c r="E45" s="53"/>
      <c r="F45" s="53"/>
      <c r="G45" s="53"/>
      <c r="H45" s="53"/>
      <c r="I45" s="53"/>
      <c r="J45" s="53"/>
      <c r="K45" s="53"/>
      <c r="L45" s="53"/>
      <c r="M45" s="53"/>
      <c r="N45" s="53"/>
      <c r="O45" s="53"/>
      <c r="P45" s="53"/>
      <c r="Q45" s="19"/>
      <c r="R45" s="36"/>
      <c r="S45" s="20"/>
      <c r="AB45" s="72">
        <f t="shared" ref="AB45:AB114" si="9">IF($D45="Yes",(E45/120),0)</f>
        <v>0</v>
      </c>
      <c r="AC45" s="72">
        <f t="shared" ref="AC45:AC114" si="10">IF($D45="Yes",(F45/120),0)</f>
        <v>0</v>
      </c>
      <c r="AD45" s="72">
        <f t="shared" ref="AD45:AD114" si="11">IF($D45="Yes",(G45/120),0)</f>
        <v>0</v>
      </c>
      <c r="AE45" s="72">
        <f t="shared" si="3"/>
        <v>0</v>
      </c>
      <c r="AF45" s="72">
        <f t="shared" si="4"/>
        <v>0</v>
      </c>
      <c r="AG45" s="72">
        <f t="shared" ref="AG45:AG114" si="12">IF($D45="Yes",(J45/120),0)</f>
        <v>0</v>
      </c>
      <c r="AH45" s="72">
        <f t="shared" ref="AH45:AH114" si="13">IF($D45="Yes",(K45/120),0)</f>
        <v>0</v>
      </c>
      <c r="AI45" s="72">
        <f t="shared" ref="AI45:AI114" si="14">IF($D45="Yes",(L45/120),0)</f>
        <v>0</v>
      </c>
      <c r="AJ45" s="72">
        <f t="shared" si="5"/>
        <v>0</v>
      </c>
      <c r="AK45" s="72">
        <f t="shared" si="6"/>
        <v>0</v>
      </c>
      <c r="AL45" s="72">
        <f t="shared" si="7"/>
        <v>0</v>
      </c>
      <c r="AM45" s="72">
        <f t="shared" si="8"/>
        <v>0</v>
      </c>
    </row>
    <row r="46" spans="2:39" x14ac:dyDescent="0.25">
      <c r="B46" s="82"/>
      <c r="C46" s="82"/>
      <c r="D46" s="57" t="s">
        <v>37</v>
      </c>
      <c r="E46" s="53"/>
      <c r="F46" s="53"/>
      <c r="G46" s="53"/>
      <c r="H46" s="53"/>
      <c r="I46" s="53"/>
      <c r="J46" s="53"/>
      <c r="K46" s="53"/>
      <c r="L46" s="53"/>
      <c r="M46" s="53"/>
      <c r="N46" s="53"/>
      <c r="O46" s="53"/>
      <c r="P46" s="53"/>
      <c r="Q46" s="19"/>
      <c r="R46" s="36"/>
      <c r="S46" s="20"/>
      <c r="AB46" s="72">
        <f t="shared" si="9"/>
        <v>0</v>
      </c>
      <c r="AC46" s="72">
        <f t="shared" si="10"/>
        <v>0</v>
      </c>
      <c r="AD46" s="72">
        <f t="shared" si="11"/>
        <v>0</v>
      </c>
      <c r="AE46" s="72">
        <f t="shared" si="3"/>
        <v>0</v>
      </c>
      <c r="AF46" s="72">
        <f t="shared" si="4"/>
        <v>0</v>
      </c>
      <c r="AG46" s="72">
        <f t="shared" si="12"/>
        <v>0</v>
      </c>
      <c r="AH46" s="72">
        <f t="shared" si="13"/>
        <v>0</v>
      </c>
      <c r="AI46" s="72">
        <f t="shared" si="14"/>
        <v>0</v>
      </c>
      <c r="AJ46" s="72">
        <f t="shared" si="5"/>
        <v>0</v>
      </c>
      <c r="AK46" s="72">
        <f t="shared" si="6"/>
        <v>0</v>
      </c>
      <c r="AL46" s="72">
        <f t="shared" si="7"/>
        <v>0</v>
      </c>
      <c r="AM46" s="72">
        <f t="shared" si="8"/>
        <v>0</v>
      </c>
    </row>
    <row r="47" spans="2:39" x14ac:dyDescent="0.25">
      <c r="B47" s="82"/>
      <c r="C47" s="82"/>
      <c r="D47" s="57" t="s">
        <v>37</v>
      </c>
      <c r="E47" s="53"/>
      <c r="F47" s="53"/>
      <c r="G47" s="53"/>
      <c r="H47" s="53"/>
      <c r="I47" s="53"/>
      <c r="J47" s="53"/>
      <c r="K47" s="53"/>
      <c r="L47" s="53"/>
      <c r="M47" s="53"/>
      <c r="N47" s="53"/>
      <c r="O47" s="53"/>
      <c r="P47" s="53"/>
      <c r="Q47" s="19"/>
      <c r="R47" s="36"/>
      <c r="S47" s="20"/>
      <c r="AB47" s="72">
        <f t="shared" si="9"/>
        <v>0</v>
      </c>
      <c r="AC47" s="72">
        <f t="shared" si="10"/>
        <v>0</v>
      </c>
      <c r="AD47" s="72">
        <f t="shared" si="11"/>
        <v>0</v>
      </c>
      <c r="AE47" s="72">
        <f t="shared" si="3"/>
        <v>0</v>
      </c>
      <c r="AF47" s="72">
        <f t="shared" si="4"/>
        <v>0</v>
      </c>
      <c r="AG47" s="72">
        <f t="shared" si="12"/>
        <v>0</v>
      </c>
      <c r="AH47" s="72">
        <f t="shared" si="13"/>
        <v>0</v>
      </c>
      <c r="AI47" s="72">
        <f t="shared" si="14"/>
        <v>0</v>
      </c>
      <c r="AJ47" s="72">
        <f t="shared" si="5"/>
        <v>0</v>
      </c>
      <c r="AK47" s="72">
        <f t="shared" si="6"/>
        <v>0</v>
      </c>
      <c r="AL47" s="72">
        <f t="shared" si="7"/>
        <v>0</v>
      </c>
      <c r="AM47" s="72">
        <f t="shared" si="8"/>
        <v>0</v>
      </c>
    </row>
    <row r="48" spans="2:39" x14ac:dyDescent="0.25">
      <c r="B48" s="82"/>
      <c r="C48" s="82"/>
      <c r="D48" s="57" t="s">
        <v>37</v>
      </c>
      <c r="E48" s="53"/>
      <c r="F48" s="53"/>
      <c r="G48" s="53"/>
      <c r="H48" s="53"/>
      <c r="I48" s="53"/>
      <c r="J48" s="53"/>
      <c r="K48" s="53"/>
      <c r="L48" s="53"/>
      <c r="M48" s="53"/>
      <c r="N48" s="53"/>
      <c r="O48" s="53"/>
      <c r="P48" s="53"/>
      <c r="Q48" s="19"/>
      <c r="R48" s="36"/>
      <c r="S48" s="20"/>
      <c r="AB48" s="72">
        <f t="shared" si="9"/>
        <v>0</v>
      </c>
      <c r="AC48" s="72">
        <f t="shared" si="10"/>
        <v>0</v>
      </c>
      <c r="AD48" s="72">
        <f t="shared" si="11"/>
        <v>0</v>
      </c>
      <c r="AE48" s="72">
        <f t="shared" si="3"/>
        <v>0</v>
      </c>
      <c r="AF48" s="72">
        <f t="shared" si="4"/>
        <v>0</v>
      </c>
      <c r="AG48" s="72">
        <f t="shared" si="12"/>
        <v>0</v>
      </c>
      <c r="AH48" s="72">
        <f t="shared" si="13"/>
        <v>0</v>
      </c>
      <c r="AI48" s="72">
        <f t="shared" si="14"/>
        <v>0</v>
      </c>
      <c r="AJ48" s="72">
        <f t="shared" si="5"/>
        <v>0</v>
      </c>
      <c r="AK48" s="72">
        <f t="shared" si="6"/>
        <v>0</v>
      </c>
      <c r="AL48" s="72">
        <f t="shared" si="7"/>
        <v>0</v>
      </c>
      <c r="AM48" s="72">
        <f t="shared" si="8"/>
        <v>0</v>
      </c>
    </row>
    <row r="49" spans="2:39" x14ac:dyDescent="0.25">
      <c r="B49" s="82"/>
      <c r="C49" s="82"/>
      <c r="D49" s="57" t="s">
        <v>37</v>
      </c>
      <c r="E49" s="53"/>
      <c r="F49" s="53"/>
      <c r="G49" s="53"/>
      <c r="H49" s="53"/>
      <c r="I49" s="53"/>
      <c r="J49" s="53"/>
      <c r="K49" s="53"/>
      <c r="L49" s="53"/>
      <c r="M49" s="53"/>
      <c r="N49" s="53"/>
      <c r="O49" s="53"/>
      <c r="P49" s="53"/>
      <c r="Q49" s="19"/>
      <c r="R49" s="36"/>
      <c r="S49" s="20"/>
      <c r="AB49" s="72">
        <f t="shared" si="9"/>
        <v>0</v>
      </c>
      <c r="AC49" s="72">
        <f t="shared" si="10"/>
        <v>0</v>
      </c>
      <c r="AD49" s="72">
        <f t="shared" si="11"/>
        <v>0</v>
      </c>
      <c r="AE49" s="72">
        <f t="shared" si="3"/>
        <v>0</v>
      </c>
      <c r="AF49" s="72">
        <f t="shared" si="4"/>
        <v>0</v>
      </c>
      <c r="AG49" s="72">
        <f t="shared" si="12"/>
        <v>0</v>
      </c>
      <c r="AH49" s="72">
        <f t="shared" si="13"/>
        <v>0</v>
      </c>
      <c r="AI49" s="72">
        <f t="shared" si="14"/>
        <v>0</v>
      </c>
      <c r="AJ49" s="72">
        <f t="shared" si="5"/>
        <v>0</v>
      </c>
      <c r="AK49" s="72">
        <f t="shared" si="6"/>
        <v>0</v>
      </c>
      <c r="AL49" s="72">
        <f t="shared" si="7"/>
        <v>0</v>
      </c>
      <c r="AM49" s="72">
        <f t="shared" si="8"/>
        <v>0</v>
      </c>
    </row>
    <row r="50" spans="2:39" x14ac:dyDescent="0.25">
      <c r="B50" s="82"/>
      <c r="C50" s="82"/>
      <c r="D50" s="57" t="s">
        <v>37</v>
      </c>
      <c r="E50" s="53"/>
      <c r="F50" s="53"/>
      <c r="G50" s="53"/>
      <c r="H50" s="53"/>
      <c r="I50" s="53"/>
      <c r="J50" s="53"/>
      <c r="K50" s="53"/>
      <c r="L50" s="53"/>
      <c r="M50" s="53"/>
      <c r="N50" s="53"/>
      <c r="O50" s="53"/>
      <c r="P50" s="53"/>
      <c r="Q50" s="19"/>
      <c r="R50" s="36"/>
      <c r="S50" s="20"/>
      <c r="AB50" s="72">
        <f t="shared" si="9"/>
        <v>0</v>
      </c>
      <c r="AC50" s="72">
        <f t="shared" si="10"/>
        <v>0</v>
      </c>
      <c r="AD50" s="72">
        <f t="shared" si="11"/>
        <v>0</v>
      </c>
      <c r="AE50" s="72">
        <f t="shared" si="3"/>
        <v>0</v>
      </c>
      <c r="AF50" s="72">
        <f t="shared" si="4"/>
        <v>0</v>
      </c>
      <c r="AG50" s="72">
        <f t="shared" si="12"/>
        <v>0</v>
      </c>
      <c r="AH50" s="72">
        <f t="shared" si="13"/>
        <v>0</v>
      </c>
      <c r="AI50" s="72">
        <f t="shared" si="14"/>
        <v>0</v>
      </c>
      <c r="AJ50" s="72">
        <f t="shared" si="5"/>
        <v>0</v>
      </c>
      <c r="AK50" s="72">
        <f t="shared" si="6"/>
        <v>0</v>
      </c>
      <c r="AL50" s="72">
        <f t="shared" si="7"/>
        <v>0</v>
      </c>
      <c r="AM50" s="72">
        <f t="shared" si="8"/>
        <v>0</v>
      </c>
    </row>
    <row r="51" spans="2:39" x14ac:dyDescent="0.25">
      <c r="B51" s="82"/>
      <c r="C51" s="82"/>
      <c r="D51" s="57" t="s">
        <v>37</v>
      </c>
      <c r="E51" s="53"/>
      <c r="F51" s="53"/>
      <c r="G51" s="53"/>
      <c r="H51" s="53"/>
      <c r="I51" s="53"/>
      <c r="J51" s="53"/>
      <c r="K51" s="53"/>
      <c r="L51" s="53"/>
      <c r="M51" s="53"/>
      <c r="N51" s="53"/>
      <c r="O51" s="53"/>
      <c r="P51" s="53"/>
      <c r="Q51" s="19"/>
      <c r="R51" s="36"/>
      <c r="S51" s="20"/>
      <c r="AB51" s="72">
        <f t="shared" si="9"/>
        <v>0</v>
      </c>
      <c r="AC51" s="72">
        <f t="shared" si="10"/>
        <v>0</v>
      </c>
      <c r="AD51" s="72">
        <f t="shared" si="11"/>
        <v>0</v>
      </c>
      <c r="AE51" s="72">
        <f t="shared" si="3"/>
        <v>0</v>
      </c>
      <c r="AF51" s="72">
        <f t="shared" si="4"/>
        <v>0</v>
      </c>
      <c r="AG51" s="72">
        <f t="shared" si="12"/>
        <v>0</v>
      </c>
      <c r="AH51" s="72">
        <f t="shared" si="13"/>
        <v>0</v>
      </c>
      <c r="AI51" s="72">
        <f t="shared" si="14"/>
        <v>0</v>
      </c>
      <c r="AJ51" s="72">
        <f t="shared" si="5"/>
        <v>0</v>
      </c>
      <c r="AK51" s="72">
        <f t="shared" si="6"/>
        <v>0</v>
      </c>
      <c r="AL51" s="72">
        <f t="shared" si="7"/>
        <v>0</v>
      </c>
      <c r="AM51" s="72">
        <f t="shared" si="8"/>
        <v>0</v>
      </c>
    </row>
    <row r="52" spans="2:39" x14ac:dyDescent="0.25">
      <c r="B52" s="82"/>
      <c r="C52" s="82"/>
      <c r="D52" s="57" t="s">
        <v>37</v>
      </c>
      <c r="E52" s="53"/>
      <c r="F52" s="53"/>
      <c r="G52" s="53"/>
      <c r="H52" s="53"/>
      <c r="I52" s="53"/>
      <c r="J52" s="53"/>
      <c r="K52" s="53"/>
      <c r="L52" s="53"/>
      <c r="M52" s="53"/>
      <c r="N52" s="53"/>
      <c r="O52" s="53"/>
      <c r="P52" s="53"/>
      <c r="Q52" s="19"/>
      <c r="R52" s="36"/>
      <c r="S52" s="20"/>
      <c r="AB52" s="72">
        <f t="shared" si="9"/>
        <v>0</v>
      </c>
      <c r="AC52" s="72">
        <f t="shared" si="10"/>
        <v>0</v>
      </c>
      <c r="AD52" s="72">
        <f t="shared" si="11"/>
        <v>0</v>
      </c>
      <c r="AE52" s="72">
        <f t="shared" si="3"/>
        <v>0</v>
      </c>
      <c r="AF52" s="72">
        <f t="shared" si="4"/>
        <v>0</v>
      </c>
      <c r="AG52" s="72">
        <f t="shared" si="12"/>
        <v>0</v>
      </c>
      <c r="AH52" s="72">
        <f t="shared" si="13"/>
        <v>0</v>
      </c>
      <c r="AI52" s="72">
        <f t="shared" si="14"/>
        <v>0</v>
      </c>
      <c r="AJ52" s="72">
        <f t="shared" si="5"/>
        <v>0</v>
      </c>
      <c r="AK52" s="72">
        <f t="shared" si="6"/>
        <v>0</v>
      </c>
      <c r="AL52" s="72">
        <f t="shared" si="7"/>
        <v>0</v>
      </c>
      <c r="AM52" s="72">
        <f t="shared" si="8"/>
        <v>0</v>
      </c>
    </row>
    <row r="53" spans="2:39" x14ac:dyDescent="0.25">
      <c r="B53" s="82"/>
      <c r="C53" s="82"/>
      <c r="D53" s="57" t="s">
        <v>37</v>
      </c>
      <c r="E53" s="53"/>
      <c r="F53" s="53"/>
      <c r="G53" s="53"/>
      <c r="H53" s="53"/>
      <c r="I53" s="53"/>
      <c r="J53" s="53"/>
      <c r="K53" s="53"/>
      <c r="L53" s="53"/>
      <c r="M53" s="53"/>
      <c r="N53" s="53"/>
      <c r="O53" s="53"/>
      <c r="P53" s="53"/>
      <c r="Q53" s="19"/>
      <c r="R53" s="36"/>
      <c r="S53" s="20"/>
      <c r="AB53" s="72">
        <f t="shared" si="9"/>
        <v>0</v>
      </c>
      <c r="AC53" s="72">
        <f t="shared" si="10"/>
        <v>0</v>
      </c>
      <c r="AD53" s="72">
        <f t="shared" si="11"/>
        <v>0</v>
      </c>
      <c r="AE53" s="72">
        <f t="shared" si="3"/>
        <v>0</v>
      </c>
      <c r="AF53" s="72">
        <f t="shared" si="4"/>
        <v>0</v>
      </c>
      <c r="AG53" s="72">
        <f t="shared" si="12"/>
        <v>0</v>
      </c>
      <c r="AH53" s="72">
        <f t="shared" si="13"/>
        <v>0</v>
      </c>
      <c r="AI53" s="72">
        <f t="shared" si="14"/>
        <v>0</v>
      </c>
      <c r="AJ53" s="72">
        <f t="shared" si="5"/>
        <v>0</v>
      </c>
      <c r="AK53" s="72">
        <f t="shared" si="6"/>
        <v>0</v>
      </c>
      <c r="AL53" s="72">
        <f t="shared" si="7"/>
        <v>0</v>
      </c>
      <c r="AM53" s="72">
        <f t="shared" si="8"/>
        <v>0</v>
      </c>
    </row>
    <row r="54" spans="2:39" x14ac:dyDescent="0.25">
      <c r="B54" s="82"/>
      <c r="C54" s="82"/>
      <c r="D54" s="57" t="s">
        <v>37</v>
      </c>
      <c r="E54" s="53"/>
      <c r="F54" s="53"/>
      <c r="G54" s="53"/>
      <c r="H54" s="53"/>
      <c r="I54" s="53"/>
      <c r="J54" s="53"/>
      <c r="K54" s="53"/>
      <c r="L54" s="53"/>
      <c r="M54" s="53"/>
      <c r="N54" s="53"/>
      <c r="O54" s="53"/>
      <c r="P54" s="53"/>
      <c r="Q54" s="19"/>
      <c r="R54" s="36"/>
      <c r="S54" s="20"/>
      <c r="AB54" s="72">
        <f t="shared" si="9"/>
        <v>0</v>
      </c>
      <c r="AC54" s="72">
        <f t="shared" si="10"/>
        <v>0</v>
      </c>
      <c r="AD54" s="72">
        <f t="shared" si="11"/>
        <v>0</v>
      </c>
      <c r="AE54" s="72">
        <f t="shared" si="3"/>
        <v>0</v>
      </c>
      <c r="AF54" s="72">
        <f t="shared" si="4"/>
        <v>0</v>
      </c>
      <c r="AG54" s="72">
        <f t="shared" si="12"/>
        <v>0</v>
      </c>
      <c r="AH54" s="72">
        <f t="shared" si="13"/>
        <v>0</v>
      </c>
      <c r="AI54" s="72">
        <f t="shared" si="14"/>
        <v>0</v>
      </c>
      <c r="AJ54" s="72">
        <f t="shared" si="5"/>
        <v>0</v>
      </c>
      <c r="AK54" s="72">
        <f t="shared" si="6"/>
        <v>0</v>
      </c>
      <c r="AL54" s="72">
        <f t="shared" si="7"/>
        <v>0</v>
      </c>
      <c r="AM54" s="72">
        <f t="shared" si="8"/>
        <v>0</v>
      </c>
    </row>
    <row r="55" spans="2:39" x14ac:dyDescent="0.25">
      <c r="B55" s="82"/>
      <c r="C55" s="82"/>
      <c r="D55" s="57" t="s">
        <v>37</v>
      </c>
      <c r="E55" s="53"/>
      <c r="F55" s="53"/>
      <c r="G55" s="53"/>
      <c r="H55" s="53"/>
      <c r="I55" s="53"/>
      <c r="J55" s="53"/>
      <c r="K55" s="53"/>
      <c r="L55" s="53"/>
      <c r="M55" s="53"/>
      <c r="N55" s="53"/>
      <c r="O55" s="53"/>
      <c r="P55" s="53"/>
      <c r="Q55" s="19"/>
      <c r="R55" s="36"/>
      <c r="S55" s="20"/>
      <c r="AB55" s="72">
        <f t="shared" si="9"/>
        <v>0</v>
      </c>
      <c r="AC55" s="72">
        <f t="shared" si="10"/>
        <v>0</v>
      </c>
      <c r="AD55" s="72">
        <f t="shared" si="11"/>
        <v>0</v>
      </c>
      <c r="AE55" s="72">
        <f t="shared" si="3"/>
        <v>0</v>
      </c>
      <c r="AF55" s="72">
        <f t="shared" si="4"/>
        <v>0</v>
      </c>
      <c r="AG55" s="72">
        <f t="shared" si="12"/>
        <v>0</v>
      </c>
      <c r="AH55" s="72">
        <f t="shared" si="13"/>
        <v>0</v>
      </c>
      <c r="AI55" s="72">
        <f t="shared" si="14"/>
        <v>0</v>
      </c>
      <c r="AJ55" s="72">
        <f t="shared" si="5"/>
        <v>0</v>
      </c>
      <c r="AK55" s="72">
        <f t="shared" si="6"/>
        <v>0</v>
      </c>
      <c r="AL55" s="72">
        <f t="shared" si="7"/>
        <v>0</v>
      </c>
      <c r="AM55" s="72">
        <f t="shared" si="8"/>
        <v>0</v>
      </c>
    </row>
    <row r="56" spans="2:39" x14ac:dyDescent="0.25">
      <c r="B56" s="82"/>
      <c r="C56" s="82"/>
      <c r="D56" s="57" t="s">
        <v>37</v>
      </c>
      <c r="E56" s="53"/>
      <c r="F56" s="53"/>
      <c r="G56" s="53"/>
      <c r="H56" s="53"/>
      <c r="I56" s="53"/>
      <c r="J56" s="53"/>
      <c r="K56" s="53"/>
      <c r="L56" s="53"/>
      <c r="M56" s="53"/>
      <c r="N56" s="53"/>
      <c r="O56" s="53"/>
      <c r="P56" s="53"/>
      <c r="Q56" s="19"/>
      <c r="R56" s="36"/>
      <c r="S56" s="20"/>
      <c r="AB56" s="72">
        <f t="shared" si="9"/>
        <v>0</v>
      </c>
      <c r="AC56" s="72">
        <f t="shared" si="10"/>
        <v>0</v>
      </c>
      <c r="AD56" s="72">
        <f t="shared" si="11"/>
        <v>0</v>
      </c>
      <c r="AE56" s="72">
        <f t="shared" si="3"/>
        <v>0</v>
      </c>
      <c r="AF56" s="72">
        <f t="shared" si="4"/>
        <v>0</v>
      </c>
      <c r="AG56" s="72">
        <f t="shared" si="12"/>
        <v>0</v>
      </c>
      <c r="AH56" s="72">
        <f t="shared" si="13"/>
        <v>0</v>
      </c>
      <c r="AI56" s="72">
        <f t="shared" si="14"/>
        <v>0</v>
      </c>
      <c r="AJ56" s="72">
        <f t="shared" si="5"/>
        <v>0</v>
      </c>
      <c r="AK56" s="72">
        <f t="shared" si="6"/>
        <v>0</v>
      </c>
      <c r="AL56" s="72">
        <f t="shared" si="7"/>
        <v>0</v>
      </c>
      <c r="AM56" s="72">
        <f t="shared" si="8"/>
        <v>0</v>
      </c>
    </row>
    <row r="57" spans="2:39" x14ac:dyDescent="0.25">
      <c r="B57" s="82"/>
      <c r="C57" s="82"/>
      <c r="D57" s="57" t="s">
        <v>37</v>
      </c>
      <c r="E57" s="53"/>
      <c r="F57" s="53"/>
      <c r="G57" s="53"/>
      <c r="H57" s="53"/>
      <c r="I57" s="53"/>
      <c r="J57" s="53"/>
      <c r="K57" s="53"/>
      <c r="L57" s="53"/>
      <c r="M57" s="53"/>
      <c r="N57" s="53"/>
      <c r="O57" s="53"/>
      <c r="P57" s="53"/>
      <c r="Q57" s="19"/>
      <c r="R57" s="36"/>
      <c r="S57" s="20"/>
      <c r="AB57" s="72">
        <f t="shared" si="9"/>
        <v>0</v>
      </c>
      <c r="AC57" s="72">
        <f t="shared" si="10"/>
        <v>0</v>
      </c>
      <c r="AD57" s="72">
        <f t="shared" si="11"/>
        <v>0</v>
      </c>
      <c r="AE57" s="72">
        <f t="shared" si="3"/>
        <v>0</v>
      </c>
      <c r="AF57" s="72">
        <f t="shared" si="4"/>
        <v>0</v>
      </c>
      <c r="AG57" s="72">
        <f t="shared" si="12"/>
        <v>0</v>
      </c>
      <c r="AH57" s="72">
        <f t="shared" si="13"/>
        <v>0</v>
      </c>
      <c r="AI57" s="72">
        <f t="shared" si="14"/>
        <v>0</v>
      </c>
      <c r="AJ57" s="72">
        <f t="shared" si="5"/>
        <v>0</v>
      </c>
      <c r="AK57" s="72">
        <f t="shared" si="6"/>
        <v>0</v>
      </c>
      <c r="AL57" s="72">
        <f t="shared" si="7"/>
        <v>0</v>
      </c>
      <c r="AM57" s="72">
        <f t="shared" si="8"/>
        <v>0</v>
      </c>
    </row>
    <row r="58" spans="2:39" x14ac:dyDescent="0.25">
      <c r="B58" s="82"/>
      <c r="C58" s="82"/>
      <c r="D58" s="57" t="s">
        <v>37</v>
      </c>
      <c r="E58" s="53"/>
      <c r="F58" s="53"/>
      <c r="G58" s="53"/>
      <c r="H58" s="53"/>
      <c r="I58" s="53"/>
      <c r="J58" s="53"/>
      <c r="K58" s="53"/>
      <c r="L58" s="53"/>
      <c r="M58" s="53"/>
      <c r="N58" s="53"/>
      <c r="O58" s="53"/>
      <c r="P58" s="53"/>
      <c r="Q58" s="19"/>
      <c r="R58" s="36"/>
      <c r="S58" s="20"/>
      <c r="AB58" s="72">
        <f t="shared" si="9"/>
        <v>0</v>
      </c>
      <c r="AC58" s="72">
        <f t="shared" si="10"/>
        <v>0</v>
      </c>
      <c r="AD58" s="72">
        <f t="shared" si="11"/>
        <v>0</v>
      </c>
      <c r="AE58" s="72">
        <f t="shared" si="3"/>
        <v>0</v>
      </c>
      <c r="AF58" s="72">
        <f t="shared" si="4"/>
        <v>0</v>
      </c>
      <c r="AG58" s="72">
        <f t="shared" si="12"/>
        <v>0</v>
      </c>
      <c r="AH58" s="72">
        <f t="shared" si="13"/>
        <v>0</v>
      </c>
      <c r="AI58" s="72">
        <f t="shared" si="14"/>
        <v>0</v>
      </c>
      <c r="AJ58" s="72">
        <f t="shared" si="5"/>
        <v>0</v>
      </c>
      <c r="AK58" s="72">
        <f t="shared" si="6"/>
        <v>0</v>
      </c>
      <c r="AL58" s="72">
        <f t="shared" si="7"/>
        <v>0</v>
      </c>
      <c r="AM58" s="72">
        <f t="shared" si="8"/>
        <v>0</v>
      </c>
    </row>
    <row r="59" spans="2:39" x14ac:dyDescent="0.25">
      <c r="B59" s="82"/>
      <c r="C59" s="82"/>
      <c r="D59" s="57" t="s">
        <v>37</v>
      </c>
      <c r="E59" s="53"/>
      <c r="F59" s="53"/>
      <c r="G59" s="53"/>
      <c r="H59" s="53"/>
      <c r="I59" s="53"/>
      <c r="J59" s="53"/>
      <c r="K59" s="53"/>
      <c r="L59" s="53"/>
      <c r="M59" s="53"/>
      <c r="N59" s="53"/>
      <c r="O59" s="53"/>
      <c r="P59" s="53"/>
      <c r="Q59" s="19"/>
      <c r="R59" s="36"/>
      <c r="S59" s="20"/>
      <c r="AB59" s="72">
        <f t="shared" si="9"/>
        <v>0</v>
      </c>
      <c r="AC59" s="72">
        <f t="shared" si="10"/>
        <v>0</v>
      </c>
      <c r="AD59" s="72">
        <f t="shared" si="11"/>
        <v>0</v>
      </c>
      <c r="AE59" s="72">
        <f t="shared" si="3"/>
        <v>0</v>
      </c>
      <c r="AF59" s="72">
        <f t="shared" si="4"/>
        <v>0</v>
      </c>
      <c r="AG59" s="72">
        <f t="shared" si="12"/>
        <v>0</v>
      </c>
      <c r="AH59" s="72">
        <f t="shared" si="13"/>
        <v>0</v>
      </c>
      <c r="AI59" s="72">
        <f t="shared" si="14"/>
        <v>0</v>
      </c>
      <c r="AJ59" s="72">
        <f t="shared" si="5"/>
        <v>0</v>
      </c>
      <c r="AK59" s="72">
        <f t="shared" si="6"/>
        <v>0</v>
      </c>
      <c r="AL59" s="72">
        <f t="shared" si="7"/>
        <v>0</v>
      </c>
      <c r="AM59" s="72">
        <f t="shared" si="8"/>
        <v>0</v>
      </c>
    </row>
    <row r="60" spans="2:39" x14ac:dyDescent="0.25">
      <c r="B60" s="82"/>
      <c r="C60" s="82"/>
      <c r="D60" s="57" t="s">
        <v>37</v>
      </c>
      <c r="E60" s="53"/>
      <c r="F60" s="53"/>
      <c r="G60" s="53"/>
      <c r="H60" s="53"/>
      <c r="I60" s="53"/>
      <c r="J60" s="53"/>
      <c r="K60" s="53"/>
      <c r="L60" s="53"/>
      <c r="M60" s="53"/>
      <c r="N60" s="53"/>
      <c r="O60" s="53"/>
      <c r="P60" s="53"/>
      <c r="Q60" s="19"/>
      <c r="R60" s="36"/>
      <c r="S60" s="20"/>
      <c r="AB60" s="72">
        <f t="shared" si="9"/>
        <v>0</v>
      </c>
      <c r="AC60" s="72">
        <f t="shared" si="10"/>
        <v>0</v>
      </c>
      <c r="AD60" s="72">
        <f t="shared" si="11"/>
        <v>0</v>
      </c>
      <c r="AE60" s="72">
        <f t="shared" si="3"/>
        <v>0</v>
      </c>
      <c r="AF60" s="72">
        <f t="shared" si="4"/>
        <v>0</v>
      </c>
      <c r="AG60" s="72">
        <f t="shared" si="12"/>
        <v>0</v>
      </c>
      <c r="AH60" s="72">
        <f t="shared" si="13"/>
        <v>0</v>
      </c>
      <c r="AI60" s="72">
        <f t="shared" si="14"/>
        <v>0</v>
      </c>
      <c r="AJ60" s="72">
        <f t="shared" si="5"/>
        <v>0</v>
      </c>
      <c r="AK60" s="72">
        <f t="shared" si="6"/>
        <v>0</v>
      </c>
      <c r="AL60" s="72">
        <f t="shared" si="7"/>
        <v>0</v>
      </c>
      <c r="AM60" s="72">
        <f t="shared" si="8"/>
        <v>0</v>
      </c>
    </row>
    <row r="61" spans="2:39" x14ac:dyDescent="0.25">
      <c r="B61" s="82"/>
      <c r="C61" s="82"/>
      <c r="D61" s="57" t="s">
        <v>37</v>
      </c>
      <c r="E61" s="53"/>
      <c r="F61" s="53"/>
      <c r="G61" s="53"/>
      <c r="H61" s="53"/>
      <c r="I61" s="53"/>
      <c r="J61" s="53"/>
      <c r="K61" s="53"/>
      <c r="L61" s="53"/>
      <c r="M61" s="53"/>
      <c r="N61" s="53"/>
      <c r="O61" s="53"/>
      <c r="P61" s="53"/>
      <c r="Q61" s="19"/>
      <c r="R61" s="36"/>
      <c r="S61" s="20"/>
      <c r="AB61" s="72">
        <f t="shared" si="9"/>
        <v>0</v>
      </c>
      <c r="AC61" s="72">
        <f t="shared" si="10"/>
        <v>0</v>
      </c>
      <c r="AD61" s="72">
        <f t="shared" si="11"/>
        <v>0</v>
      </c>
      <c r="AE61" s="72">
        <f t="shared" si="3"/>
        <v>0</v>
      </c>
      <c r="AF61" s="72">
        <f t="shared" si="4"/>
        <v>0</v>
      </c>
      <c r="AG61" s="72">
        <f t="shared" si="12"/>
        <v>0</v>
      </c>
      <c r="AH61" s="72">
        <f t="shared" si="13"/>
        <v>0</v>
      </c>
      <c r="AI61" s="72">
        <f t="shared" si="14"/>
        <v>0</v>
      </c>
      <c r="AJ61" s="72">
        <f t="shared" si="5"/>
        <v>0</v>
      </c>
      <c r="AK61" s="72">
        <f t="shared" si="6"/>
        <v>0</v>
      </c>
      <c r="AL61" s="72">
        <f t="shared" si="7"/>
        <v>0</v>
      </c>
      <c r="AM61" s="72">
        <f t="shared" si="8"/>
        <v>0</v>
      </c>
    </row>
    <row r="62" spans="2:39" x14ac:dyDescent="0.25">
      <c r="B62" s="82"/>
      <c r="C62" s="82"/>
      <c r="D62" s="57" t="s">
        <v>37</v>
      </c>
      <c r="E62" s="53"/>
      <c r="F62" s="53"/>
      <c r="G62" s="53"/>
      <c r="H62" s="53"/>
      <c r="I62" s="53"/>
      <c r="J62" s="53"/>
      <c r="K62" s="53"/>
      <c r="L62" s="53"/>
      <c r="M62" s="53"/>
      <c r="N62" s="53"/>
      <c r="O62" s="53"/>
      <c r="P62" s="53"/>
      <c r="Q62" s="19"/>
      <c r="R62" s="36"/>
      <c r="S62" s="20"/>
      <c r="AB62" s="72">
        <f t="shared" si="9"/>
        <v>0</v>
      </c>
      <c r="AC62" s="72">
        <f t="shared" si="10"/>
        <v>0</v>
      </c>
      <c r="AD62" s="72">
        <f t="shared" si="11"/>
        <v>0</v>
      </c>
      <c r="AE62" s="72">
        <f t="shared" si="3"/>
        <v>0</v>
      </c>
      <c r="AF62" s="72">
        <f t="shared" si="4"/>
        <v>0</v>
      </c>
      <c r="AG62" s="72">
        <f t="shared" si="12"/>
        <v>0</v>
      </c>
      <c r="AH62" s="72">
        <f t="shared" si="13"/>
        <v>0</v>
      </c>
      <c r="AI62" s="72">
        <f t="shared" si="14"/>
        <v>0</v>
      </c>
      <c r="AJ62" s="72">
        <f t="shared" si="5"/>
        <v>0</v>
      </c>
      <c r="AK62" s="72">
        <f t="shared" si="6"/>
        <v>0</v>
      </c>
      <c r="AL62" s="72">
        <f t="shared" si="7"/>
        <v>0</v>
      </c>
      <c r="AM62" s="72">
        <f t="shared" si="8"/>
        <v>0</v>
      </c>
    </row>
    <row r="63" spans="2:39" x14ac:dyDescent="0.25">
      <c r="B63" s="82"/>
      <c r="C63" s="82"/>
      <c r="D63" s="57" t="s">
        <v>37</v>
      </c>
      <c r="E63" s="53"/>
      <c r="F63" s="53"/>
      <c r="G63" s="53"/>
      <c r="H63" s="53"/>
      <c r="I63" s="53"/>
      <c r="J63" s="53"/>
      <c r="K63" s="53"/>
      <c r="L63" s="53"/>
      <c r="M63" s="53"/>
      <c r="N63" s="53"/>
      <c r="O63" s="53"/>
      <c r="P63" s="53"/>
      <c r="Q63" s="19"/>
      <c r="R63" s="36"/>
      <c r="S63" s="20"/>
      <c r="AB63" s="72">
        <f t="shared" si="9"/>
        <v>0</v>
      </c>
      <c r="AC63" s="72">
        <f t="shared" si="10"/>
        <v>0</v>
      </c>
      <c r="AD63" s="72">
        <f t="shared" si="11"/>
        <v>0</v>
      </c>
      <c r="AE63" s="72">
        <f t="shared" si="3"/>
        <v>0</v>
      </c>
      <c r="AF63" s="72">
        <f t="shared" si="4"/>
        <v>0</v>
      </c>
      <c r="AG63" s="72">
        <f t="shared" si="12"/>
        <v>0</v>
      </c>
      <c r="AH63" s="72">
        <f t="shared" si="13"/>
        <v>0</v>
      </c>
      <c r="AI63" s="72">
        <f t="shared" si="14"/>
        <v>0</v>
      </c>
      <c r="AJ63" s="72">
        <f t="shared" si="5"/>
        <v>0</v>
      </c>
      <c r="AK63" s="72">
        <f t="shared" si="6"/>
        <v>0</v>
      </c>
      <c r="AL63" s="72">
        <f t="shared" si="7"/>
        <v>0</v>
      </c>
      <c r="AM63" s="72">
        <f t="shared" si="8"/>
        <v>0</v>
      </c>
    </row>
    <row r="64" spans="2:39" x14ac:dyDescent="0.25">
      <c r="B64" s="82"/>
      <c r="C64" s="82"/>
      <c r="D64" s="57" t="s">
        <v>37</v>
      </c>
      <c r="E64" s="53"/>
      <c r="F64" s="53"/>
      <c r="G64" s="53"/>
      <c r="H64" s="53"/>
      <c r="I64" s="53"/>
      <c r="J64" s="53"/>
      <c r="K64" s="53"/>
      <c r="L64" s="53"/>
      <c r="M64" s="53"/>
      <c r="N64" s="53"/>
      <c r="O64" s="53"/>
      <c r="P64" s="53"/>
      <c r="Q64" s="19"/>
      <c r="R64" s="36"/>
      <c r="S64" s="20"/>
      <c r="AB64" s="72">
        <f t="shared" si="9"/>
        <v>0</v>
      </c>
      <c r="AC64" s="72">
        <f t="shared" si="10"/>
        <v>0</v>
      </c>
      <c r="AD64" s="72">
        <f t="shared" si="11"/>
        <v>0</v>
      </c>
      <c r="AE64" s="72">
        <f t="shared" si="3"/>
        <v>0</v>
      </c>
      <c r="AF64" s="72">
        <f t="shared" si="4"/>
        <v>0</v>
      </c>
      <c r="AG64" s="72">
        <f t="shared" si="12"/>
        <v>0</v>
      </c>
      <c r="AH64" s="72">
        <f t="shared" si="13"/>
        <v>0</v>
      </c>
      <c r="AI64" s="72">
        <f t="shared" si="14"/>
        <v>0</v>
      </c>
      <c r="AJ64" s="72">
        <f t="shared" si="5"/>
        <v>0</v>
      </c>
      <c r="AK64" s="72">
        <f t="shared" si="6"/>
        <v>0</v>
      </c>
      <c r="AL64" s="72">
        <f t="shared" si="7"/>
        <v>0</v>
      </c>
      <c r="AM64" s="72">
        <f t="shared" si="8"/>
        <v>0</v>
      </c>
    </row>
    <row r="65" spans="2:39" x14ac:dyDescent="0.25">
      <c r="B65" s="82"/>
      <c r="C65" s="82"/>
      <c r="D65" s="57" t="s">
        <v>37</v>
      </c>
      <c r="E65" s="53"/>
      <c r="F65" s="53"/>
      <c r="G65" s="53"/>
      <c r="H65" s="53"/>
      <c r="I65" s="53"/>
      <c r="J65" s="53"/>
      <c r="K65" s="53"/>
      <c r="L65" s="53"/>
      <c r="M65" s="53"/>
      <c r="N65" s="53"/>
      <c r="O65" s="53"/>
      <c r="P65" s="53"/>
      <c r="Q65" s="19"/>
      <c r="R65" s="36"/>
      <c r="S65" s="20"/>
      <c r="AB65" s="72">
        <f t="shared" si="9"/>
        <v>0</v>
      </c>
      <c r="AC65" s="72">
        <f t="shared" si="10"/>
        <v>0</v>
      </c>
      <c r="AD65" s="72">
        <f t="shared" si="11"/>
        <v>0</v>
      </c>
      <c r="AE65" s="72">
        <f t="shared" si="3"/>
        <v>0</v>
      </c>
      <c r="AF65" s="72">
        <f t="shared" si="4"/>
        <v>0</v>
      </c>
      <c r="AG65" s="72">
        <f t="shared" si="12"/>
        <v>0</v>
      </c>
      <c r="AH65" s="72">
        <f t="shared" si="13"/>
        <v>0</v>
      </c>
      <c r="AI65" s="72">
        <f t="shared" si="14"/>
        <v>0</v>
      </c>
      <c r="AJ65" s="72">
        <f t="shared" si="5"/>
        <v>0</v>
      </c>
      <c r="AK65" s="72">
        <f t="shared" si="6"/>
        <v>0</v>
      </c>
      <c r="AL65" s="72">
        <f t="shared" si="7"/>
        <v>0</v>
      </c>
      <c r="AM65" s="72">
        <f t="shared" si="8"/>
        <v>0</v>
      </c>
    </row>
    <row r="66" spans="2:39" x14ac:dyDescent="0.25">
      <c r="B66" s="82"/>
      <c r="C66" s="82"/>
      <c r="D66" s="57" t="s">
        <v>37</v>
      </c>
      <c r="E66" s="53"/>
      <c r="F66" s="53"/>
      <c r="G66" s="53"/>
      <c r="H66" s="53"/>
      <c r="I66" s="53"/>
      <c r="J66" s="53"/>
      <c r="K66" s="53"/>
      <c r="L66" s="53"/>
      <c r="M66" s="53"/>
      <c r="N66" s="53"/>
      <c r="O66" s="53"/>
      <c r="P66" s="53"/>
      <c r="Q66" s="19"/>
      <c r="R66" s="36"/>
      <c r="S66" s="20"/>
      <c r="AB66" s="72">
        <f t="shared" si="9"/>
        <v>0</v>
      </c>
      <c r="AC66" s="72">
        <f t="shared" si="10"/>
        <v>0</v>
      </c>
      <c r="AD66" s="72">
        <f t="shared" si="11"/>
        <v>0</v>
      </c>
      <c r="AE66" s="72">
        <f t="shared" si="3"/>
        <v>0</v>
      </c>
      <c r="AF66" s="72">
        <f t="shared" si="4"/>
        <v>0</v>
      </c>
      <c r="AG66" s="72">
        <f t="shared" si="12"/>
        <v>0</v>
      </c>
      <c r="AH66" s="72">
        <f t="shared" si="13"/>
        <v>0</v>
      </c>
      <c r="AI66" s="72">
        <f t="shared" si="14"/>
        <v>0</v>
      </c>
      <c r="AJ66" s="72">
        <f t="shared" si="5"/>
        <v>0</v>
      </c>
      <c r="AK66" s="72">
        <f t="shared" si="6"/>
        <v>0</v>
      </c>
      <c r="AL66" s="72">
        <f t="shared" si="7"/>
        <v>0</v>
      </c>
      <c r="AM66" s="72">
        <f t="shared" si="8"/>
        <v>0</v>
      </c>
    </row>
    <row r="67" spans="2:39" x14ac:dyDescent="0.25">
      <c r="B67" s="82"/>
      <c r="C67" s="82"/>
      <c r="D67" s="57" t="s">
        <v>37</v>
      </c>
      <c r="E67" s="53"/>
      <c r="F67" s="53"/>
      <c r="G67" s="53"/>
      <c r="H67" s="53"/>
      <c r="I67" s="53"/>
      <c r="J67" s="53"/>
      <c r="K67" s="53"/>
      <c r="L67" s="53"/>
      <c r="M67" s="53"/>
      <c r="N67" s="53"/>
      <c r="O67" s="53"/>
      <c r="P67" s="53"/>
      <c r="Q67" s="19"/>
      <c r="R67" s="36"/>
      <c r="S67" s="20"/>
      <c r="AB67" s="72">
        <f t="shared" si="9"/>
        <v>0</v>
      </c>
      <c r="AC67" s="72">
        <f t="shared" si="10"/>
        <v>0</v>
      </c>
      <c r="AD67" s="72">
        <f t="shared" si="11"/>
        <v>0</v>
      </c>
      <c r="AE67" s="72">
        <f t="shared" si="3"/>
        <v>0</v>
      </c>
      <c r="AF67" s="72">
        <f t="shared" si="4"/>
        <v>0</v>
      </c>
      <c r="AG67" s="72">
        <f t="shared" si="12"/>
        <v>0</v>
      </c>
      <c r="AH67" s="72">
        <f t="shared" si="13"/>
        <v>0</v>
      </c>
      <c r="AI67" s="72">
        <f t="shared" si="14"/>
        <v>0</v>
      </c>
      <c r="AJ67" s="72">
        <f t="shared" si="5"/>
        <v>0</v>
      </c>
      <c r="AK67" s="72">
        <f t="shared" si="6"/>
        <v>0</v>
      </c>
      <c r="AL67" s="72">
        <f t="shared" si="7"/>
        <v>0</v>
      </c>
      <c r="AM67" s="72">
        <f t="shared" si="8"/>
        <v>0</v>
      </c>
    </row>
    <row r="68" spans="2:39" x14ac:dyDescent="0.25">
      <c r="B68" s="82"/>
      <c r="C68" s="82"/>
      <c r="D68" s="57" t="s">
        <v>37</v>
      </c>
      <c r="E68" s="53"/>
      <c r="F68" s="53"/>
      <c r="G68" s="53"/>
      <c r="H68" s="53"/>
      <c r="I68" s="53"/>
      <c r="J68" s="53"/>
      <c r="K68" s="53"/>
      <c r="L68" s="53"/>
      <c r="M68" s="53"/>
      <c r="N68" s="53"/>
      <c r="O68" s="53"/>
      <c r="P68" s="53"/>
      <c r="Q68" s="19"/>
      <c r="R68" s="36"/>
      <c r="S68" s="20"/>
      <c r="AB68" s="72">
        <f t="shared" si="9"/>
        <v>0</v>
      </c>
      <c r="AC68" s="72">
        <f t="shared" si="10"/>
        <v>0</v>
      </c>
      <c r="AD68" s="72">
        <f t="shared" si="11"/>
        <v>0</v>
      </c>
      <c r="AE68" s="72">
        <f t="shared" si="3"/>
        <v>0</v>
      </c>
      <c r="AF68" s="72">
        <f t="shared" si="4"/>
        <v>0</v>
      </c>
      <c r="AG68" s="72">
        <f t="shared" si="12"/>
        <v>0</v>
      </c>
      <c r="AH68" s="72">
        <f t="shared" si="13"/>
        <v>0</v>
      </c>
      <c r="AI68" s="72">
        <f t="shared" si="14"/>
        <v>0</v>
      </c>
      <c r="AJ68" s="72">
        <f t="shared" si="5"/>
        <v>0</v>
      </c>
      <c r="AK68" s="72">
        <f t="shared" si="6"/>
        <v>0</v>
      </c>
      <c r="AL68" s="72">
        <f t="shared" si="7"/>
        <v>0</v>
      </c>
      <c r="AM68" s="72">
        <f t="shared" si="8"/>
        <v>0</v>
      </c>
    </row>
    <row r="69" spans="2:39" x14ac:dyDescent="0.25">
      <c r="B69" s="100"/>
      <c r="C69" s="101"/>
      <c r="D69" s="57" t="s">
        <v>37</v>
      </c>
      <c r="E69" s="57"/>
      <c r="F69" s="57"/>
      <c r="G69" s="57"/>
      <c r="H69" s="57"/>
      <c r="I69" s="57"/>
      <c r="J69" s="57"/>
      <c r="K69" s="57"/>
      <c r="L69" s="57"/>
      <c r="M69" s="57"/>
      <c r="N69" s="57"/>
      <c r="O69" s="57"/>
      <c r="P69" s="57"/>
      <c r="Q69" s="19"/>
      <c r="R69" s="36"/>
      <c r="S69" s="20"/>
      <c r="AB69" s="72">
        <f t="shared" si="9"/>
        <v>0</v>
      </c>
      <c r="AC69" s="72">
        <f t="shared" si="10"/>
        <v>0</v>
      </c>
      <c r="AD69" s="72">
        <f t="shared" si="11"/>
        <v>0</v>
      </c>
      <c r="AE69" s="72">
        <f t="shared" si="3"/>
        <v>0</v>
      </c>
      <c r="AF69" s="72">
        <f t="shared" si="4"/>
        <v>0</v>
      </c>
      <c r="AG69" s="72">
        <f t="shared" si="12"/>
        <v>0</v>
      </c>
      <c r="AH69" s="72">
        <f t="shared" si="13"/>
        <v>0</v>
      </c>
      <c r="AI69" s="72">
        <f t="shared" si="14"/>
        <v>0</v>
      </c>
      <c r="AJ69" s="72">
        <f t="shared" si="5"/>
        <v>0</v>
      </c>
      <c r="AK69" s="72">
        <f t="shared" si="6"/>
        <v>0</v>
      </c>
      <c r="AL69" s="72">
        <f t="shared" si="7"/>
        <v>0</v>
      </c>
      <c r="AM69" s="72">
        <f t="shared" si="8"/>
        <v>0</v>
      </c>
    </row>
    <row r="70" spans="2:39" x14ac:dyDescent="0.25">
      <c r="B70" s="100"/>
      <c r="C70" s="101"/>
      <c r="D70" s="57" t="s">
        <v>37</v>
      </c>
      <c r="E70" s="57"/>
      <c r="F70" s="57"/>
      <c r="G70" s="57"/>
      <c r="H70" s="57"/>
      <c r="I70" s="57"/>
      <c r="J70" s="57"/>
      <c r="K70" s="57"/>
      <c r="L70" s="57"/>
      <c r="M70" s="57"/>
      <c r="N70" s="57"/>
      <c r="O70" s="57"/>
      <c r="P70" s="57"/>
      <c r="Q70" s="19"/>
      <c r="R70" s="36"/>
      <c r="S70" s="20"/>
      <c r="AB70" s="72">
        <f t="shared" si="9"/>
        <v>0</v>
      </c>
      <c r="AC70" s="72">
        <f t="shared" si="10"/>
        <v>0</v>
      </c>
      <c r="AD70" s="72">
        <f t="shared" si="11"/>
        <v>0</v>
      </c>
      <c r="AE70" s="72">
        <f t="shared" si="3"/>
        <v>0</v>
      </c>
      <c r="AF70" s="72">
        <f t="shared" si="4"/>
        <v>0</v>
      </c>
      <c r="AG70" s="72">
        <f t="shared" si="12"/>
        <v>0</v>
      </c>
      <c r="AH70" s="72">
        <f t="shared" si="13"/>
        <v>0</v>
      </c>
      <c r="AI70" s="72">
        <f t="shared" si="14"/>
        <v>0</v>
      </c>
      <c r="AJ70" s="72">
        <f t="shared" si="5"/>
        <v>0</v>
      </c>
      <c r="AK70" s="72">
        <f t="shared" si="6"/>
        <v>0</v>
      </c>
      <c r="AL70" s="72">
        <f t="shared" si="7"/>
        <v>0</v>
      </c>
      <c r="AM70" s="72">
        <f t="shared" si="8"/>
        <v>0</v>
      </c>
    </row>
    <row r="71" spans="2:39" x14ac:dyDescent="0.25">
      <c r="B71" s="100"/>
      <c r="C71" s="101"/>
      <c r="D71" s="57" t="s">
        <v>37</v>
      </c>
      <c r="E71" s="57"/>
      <c r="F71" s="57"/>
      <c r="G71" s="57"/>
      <c r="H71" s="57"/>
      <c r="I71" s="57"/>
      <c r="J71" s="57"/>
      <c r="K71" s="57"/>
      <c r="L71" s="57"/>
      <c r="M71" s="57"/>
      <c r="N71" s="57"/>
      <c r="O71" s="57"/>
      <c r="P71" s="57"/>
      <c r="Q71" s="19"/>
      <c r="R71" s="36"/>
      <c r="S71" s="20"/>
      <c r="AB71" s="72">
        <f t="shared" si="9"/>
        <v>0</v>
      </c>
      <c r="AC71" s="72">
        <f t="shared" si="10"/>
        <v>0</v>
      </c>
      <c r="AD71" s="72">
        <f t="shared" si="11"/>
        <v>0</v>
      </c>
      <c r="AE71" s="72">
        <f t="shared" si="3"/>
        <v>0</v>
      </c>
      <c r="AF71" s="72">
        <f t="shared" si="4"/>
        <v>0</v>
      </c>
      <c r="AG71" s="72">
        <f t="shared" si="12"/>
        <v>0</v>
      </c>
      <c r="AH71" s="72">
        <f t="shared" si="13"/>
        <v>0</v>
      </c>
      <c r="AI71" s="72">
        <f t="shared" si="14"/>
        <v>0</v>
      </c>
      <c r="AJ71" s="72">
        <f t="shared" si="5"/>
        <v>0</v>
      </c>
      <c r="AK71" s="72">
        <f t="shared" si="6"/>
        <v>0</v>
      </c>
      <c r="AL71" s="72">
        <f t="shared" si="7"/>
        <v>0</v>
      </c>
      <c r="AM71" s="72">
        <f t="shared" si="8"/>
        <v>0</v>
      </c>
    </row>
    <row r="72" spans="2:39" x14ac:dyDescent="0.25">
      <c r="B72" s="100"/>
      <c r="C72" s="101"/>
      <c r="D72" s="57" t="s">
        <v>37</v>
      </c>
      <c r="E72" s="57"/>
      <c r="F72" s="57"/>
      <c r="G72" s="57"/>
      <c r="H72" s="57"/>
      <c r="I72" s="57"/>
      <c r="J72" s="57"/>
      <c r="K72" s="57"/>
      <c r="L72" s="57"/>
      <c r="M72" s="57"/>
      <c r="N72" s="57"/>
      <c r="O72" s="57"/>
      <c r="P72" s="57"/>
      <c r="Q72" s="19"/>
      <c r="R72" s="36"/>
      <c r="S72" s="20"/>
      <c r="AB72" s="72">
        <f t="shared" si="9"/>
        <v>0</v>
      </c>
      <c r="AC72" s="72">
        <f t="shared" si="10"/>
        <v>0</v>
      </c>
      <c r="AD72" s="72">
        <f t="shared" si="11"/>
        <v>0</v>
      </c>
      <c r="AE72" s="72">
        <f t="shared" si="3"/>
        <v>0</v>
      </c>
      <c r="AF72" s="72">
        <f t="shared" si="4"/>
        <v>0</v>
      </c>
      <c r="AG72" s="72">
        <f t="shared" si="12"/>
        <v>0</v>
      </c>
      <c r="AH72" s="72">
        <f t="shared" si="13"/>
        <v>0</v>
      </c>
      <c r="AI72" s="72">
        <f t="shared" si="14"/>
        <v>0</v>
      </c>
      <c r="AJ72" s="72">
        <f t="shared" si="5"/>
        <v>0</v>
      </c>
      <c r="AK72" s="72">
        <f t="shared" si="6"/>
        <v>0</v>
      </c>
      <c r="AL72" s="72">
        <f t="shared" si="7"/>
        <v>0</v>
      </c>
      <c r="AM72" s="72">
        <f t="shared" si="8"/>
        <v>0</v>
      </c>
    </row>
    <row r="73" spans="2:39" x14ac:dyDescent="0.25">
      <c r="B73" s="100"/>
      <c r="C73" s="101"/>
      <c r="D73" s="57" t="s">
        <v>37</v>
      </c>
      <c r="E73" s="57"/>
      <c r="F73" s="57"/>
      <c r="G73" s="57"/>
      <c r="H73" s="57"/>
      <c r="I73" s="57"/>
      <c r="J73" s="57"/>
      <c r="K73" s="57"/>
      <c r="L73" s="57"/>
      <c r="M73" s="57"/>
      <c r="N73" s="57"/>
      <c r="O73" s="57"/>
      <c r="P73" s="57"/>
      <c r="Q73" s="19"/>
      <c r="R73" s="36"/>
      <c r="S73" s="20"/>
      <c r="AB73" s="72">
        <f t="shared" si="9"/>
        <v>0</v>
      </c>
      <c r="AC73" s="72">
        <f t="shared" si="10"/>
        <v>0</v>
      </c>
      <c r="AD73" s="72">
        <f t="shared" si="11"/>
        <v>0</v>
      </c>
      <c r="AE73" s="72">
        <f t="shared" si="3"/>
        <v>0</v>
      </c>
      <c r="AF73" s="72">
        <f t="shared" si="4"/>
        <v>0</v>
      </c>
      <c r="AG73" s="72">
        <f t="shared" si="12"/>
        <v>0</v>
      </c>
      <c r="AH73" s="72">
        <f t="shared" si="13"/>
        <v>0</v>
      </c>
      <c r="AI73" s="72">
        <f t="shared" si="14"/>
        <v>0</v>
      </c>
      <c r="AJ73" s="72">
        <f t="shared" si="5"/>
        <v>0</v>
      </c>
      <c r="AK73" s="72">
        <f t="shared" si="6"/>
        <v>0</v>
      </c>
      <c r="AL73" s="72">
        <f t="shared" si="7"/>
        <v>0</v>
      </c>
      <c r="AM73" s="72">
        <f t="shared" si="8"/>
        <v>0</v>
      </c>
    </row>
    <row r="74" spans="2:39" x14ac:dyDescent="0.25">
      <c r="B74" s="100"/>
      <c r="C74" s="101"/>
      <c r="D74" s="57" t="s">
        <v>37</v>
      </c>
      <c r="E74" s="57"/>
      <c r="F74" s="57"/>
      <c r="G74" s="57"/>
      <c r="H74" s="57"/>
      <c r="I74" s="57"/>
      <c r="J74" s="57"/>
      <c r="K74" s="57"/>
      <c r="L74" s="57"/>
      <c r="M74" s="57"/>
      <c r="N74" s="57"/>
      <c r="O74" s="57"/>
      <c r="P74" s="57"/>
      <c r="Q74" s="19"/>
      <c r="R74" s="36"/>
      <c r="S74" s="20"/>
      <c r="AB74" s="72">
        <f t="shared" si="9"/>
        <v>0</v>
      </c>
      <c r="AC74" s="72">
        <f t="shared" si="10"/>
        <v>0</v>
      </c>
      <c r="AD74" s="72">
        <f t="shared" si="11"/>
        <v>0</v>
      </c>
      <c r="AE74" s="72">
        <f t="shared" si="3"/>
        <v>0</v>
      </c>
      <c r="AF74" s="72">
        <f t="shared" si="4"/>
        <v>0</v>
      </c>
      <c r="AG74" s="72">
        <f t="shared" si="12"/>
        <v>0</v>
      </c>
      <c r="AH74" s="72">
        <f t="shared" si="13"/>
        <v>0</v>
      </c>
      <c r="AI74" s="72">
        <f t="shared" si="14"/>
        <v>0</v>
      </c>
      <c r="AJ74" s="72">
        <f t="shared" si="5"/>
        <v>0</v>
      </c>
      <c r="AK74" s="72">
        <f t="shared" si="6"/>
        <v>0</v>
      </c>
      <c r="AL74" s="72">
        <f t="shared" si="7"/>
        <v>0</v>
      </c>
      <c r="AM74" s="72">
        <f t="shared" si="8"/>
        <v>0</v>
      </c>
    </row>
    <row r="75" spans="2:39" x14ac:dyDescent="0.25">
      <c r="B75" s="100"/>
      <c r="C75" s="101"/>
      <c r="D75" s="57" t="s">
        <v>37</v>
      </c>
      <c r="E75" s="57"/>
      <c r="F75" s="57"/>
      <c r="G75" s="57"/>
      <c r="H75" s="57"/>
      <c r="I75" s="57"/>
      <c r="J75" s="57"/>
      <c r="K75" s="57"/>
      <c r="L75" s="57"/>
      <c r="M75" s="57"/>
      <c r="N75" s="57"/>
      <c r="O75" s="57"/>
      <c r="P75" s="57"/>
      <c r="Q75" s="19"/>
      <c r="R75" s="36"/>
      <c r="S75" s="20"/>
      <c r="AB75" s="72">
        <f t="shared" si="9"/>
        <v>0</v>
      </c>
      <c r="AC75" s="72">
        <f t="shared" si="10"/>
        <v>0</v>
      </c>
      <c r="AD75" s="72">
        <f t="shared" si="11"/>
        <v>0</v>
      </c>
      <c r="AE75" s="72">
        <f t="shared" si="3"/>
        <v>0</v>
      </c>
      <c r="AF75" s="72">
        <f t="shared" si="4"/>
        <v>0</v>
      </c>
      <c r="AG75" s="72">
        <f t="shared" si="12"/>
        <v>0</v>
      </c>
      <c r="AH75" s="72">
        <f t="shared" si="13"/>
        <v>0</v>
      </c>
      <c r="AI75" s="72">
        <f t="shared" si="14"/>
        <v>0</v>
      </c>
      <c r="AJ75" s="72">
        <f t="shared" si="5"/>
        <v>0</v>
      </c>
      <c r="AK75" s="72">
        <f t="shared" si="6"/>
        <v>0</v>
      </c>
      <c r="AL75" s="72">
        <f t="shared" si="7"/>
        <v>0</v>
      </c>
      <c r="AM75" s="72">
        <f t="shared" si="8"/>
        <v>0</v>
      </c>
    </row>
    <row r="76" spans="2:39" x14ac:dyDescent="0.25">
      <c r="B76" s="100"/>
      <c r="C76" s="101"/>
      <c r="D76" s="57" t="s">
        <v>37</v>
      </c>
      <c r="E76" s="57"/>
      <c r="F76" s="57"/>
      <c r="G76" s="57"/>
      <c r="H76" s="57"/>
      <c r="I76" s="57"/>
      <c r="J76" s="57"/>
      <c r="K76" s="57"/>
      <c r="L76" s="57"/>
      <c r="M76" s="57"/>
      <c r="N76" s="57"/>
      <c r="O76" s="57"/>
      <c r="P76" s="57"/>
      <c r="Q76" s="19"/>
      <c r="R76" s="36"/>
      <c r="S76" s="20"/>
      <c r="AB76" s="72">
        <f t="shared" si="9"/>
        <v>0</v>
      </c>
      <c r="AC76" s="72">
        <f t="shared" si="10"/>
        <v>0</v>
      </c>
      <c r="AD76" s="72">
        <f t="shared" si="11"/>
        <v>0</v>
      </c>
      <c r="AE76" s="72">
        <f t="shared" si="3"/>
        <v>0</v>
      </c>
      <c r="AF76" s="72">
        <f t="shared" si="4"/>
        <v>0</v>
      </c>
      <c r="AG76" s="72">
        <f t="shared" si="12"/>
        <v>0</v>
      </c>
      <c r="AH76" s="72">
        <f t="shared" si="13"/>
        <v>0</v>
      </c>
      <c r="AI76" s="72">
        <f t="shared" si="14"/>
        <v>0</v>
      </c>
      <c r="AJ76" s="72">
        <f t="shared" si="5"/>
        <v>0</v>
      </c>
      <c r="AK76" s="72">
        <f t="shared" si="6"/>
        <v>0</v>
      </c>
      <c r="AL76" s="72">
        <f t="shared" si="7"/>
        <v>0</v>
      </c>
      <c r="AM76" s="72">
        <f t="shared" si="8"/>
        <v>0</v>
      </c>
    </row>
    <row r="77" spans="2:39" x14ac:dyDescent="0.25">
      <c r="B77" s="100"/>
      <c r="C77" s="101"/>
      <c r="D77" s="57" t="s">
        <v>37</v>
      </c>
      <c r="E77" s="57"/>
      <c r="F77" s="57"/>
      <c r="G77" s="57"/>
      <c r="H77" s="57"/>
      <c r="I77" s="57"/>
      <c r="J77" s="57"/>
      <c r="K77" s="57"/>
      <c r="L77" s="57"/>
      <c r="M77" s="57"/>
      <c r="N77" s="57"/>
      <c r="O77" s="57"/>
      <c r="P77" s="57"/>
      <c r="Q77" s="19"/>
      <c r="R77" s="36"/>
      <c r="S77" s="20"/>
      <c r="AB77" s="72">
        <f t="shared" si="9"/>
        <v>0</v>
      </c>
      <c r="AC77" s="72">
        <f t="shared" si="10"/>
        <v>0</v>
      </c>
      <c r="AD77" s="72">
        <f t="shared" si="11"/>
        <v>0</v>
      </c>
      <c r="AE77" s="72">
        <f t="shared" si="3"/>
        <v>0</v>
      </c>
      <c r="AF77" s="72">
        <f t="shared" si="4"/>
        <v>0</v>
      </c>
      <c r="AG77" s="72">
        <f t="shared" si="12"/>
        <v>0</v>
      </c>
      <c r="AH77" s="72">
        <f t="shared" si="13"/>
        <v>0</v>
      </c>
      <c r="AI77" s="72">
        <f t="shared" si="14"/>
        <v>0</v>
      </c>
      <c r="AJ77" s="72">
        <f t="shared" si="5"/>
        <v>0</v>
      </c>
      <c r="AK77" s="72">
        <f t="shared" si="6"/>
        <v>0</v>
      </c>
      <c r="AL77" s="72">
        <f t="shared" si="7"/>
        <v>0</v>
      </c>
      <c r="AM77" s="72">
        <f t="shared" si="8"/>
        <v>0</v>
      </c>
    </row>
    <row r="78" spans="2:39" x14ac:dyDescent="0.25">
      <c r="B78" s="100"/>
      <c r="C78" s="101"/>
      <c r="D78" s="57" t="s">
        <v>37</v>
      </c>
      <c r="E78" s="57"/>
      <c r="F78" s="57"/>
      <c r="G78" s="57"/>
      <c r="H78" s="57"/>
      <c r="I78" s="57"/>
      <c r="J78" s="57"/>
      <c r="K78" s="57"/>
      <c r="L78" s="57"/>
      <c r="M78" s="57"/>
      <c r="N78" s="57"/>
      <c r="O78" s="57"/>
      <c r="P78" s="57"/>
      <c r="Q78" s="19"/>
      <c r="R78" s="36"/>
      <c r="S78" s="20"/>
      <c r="AB78" s="72">
        <f t="shared" si="9"/>
        <v>0</v>
      </c>
      <c r="AC78" s="72">
        <f t="shared" si="10"/>
        <v>0</v>
      </c>
      <c r="AD78" s="72">
        <f t="shared" si="11"/>
        <v>0</v>
      </c>
      <c r="AE78" s="72">
        <f t="shared" si="3"/>
        <v>0</v>
      </c>
      <c r="AF78" s="72">
        <f t="shared" si="4"/>
        <v>0</v>
      </c>
      <c r="AG78" s="72">
        <f t="shared" si="12"/>
        <v>0</v>
      </c>
      <c r="AH78" s="72">
        <f t="shared" si="13"/>
        <v>0</v>
      </c>
      <c r="AI78" s="72">
        <f t="shared" si="14"/>
        <v>0</v>
      </c>
      <c r="AJ78" s="72">
        <f t="shared" si="5"/>
        <v>0</v>
      </c>
      <c r="AK78" s="72">
        <f t="shared" si="6"/>
        <v>0</v>
      </c>
      <c r="AL78" s="72">
        <f t="shared" si="7"/>
        <v>0</v>
      </c>
      <c r="AM78" s="72">
        <f t="shared" si="8"/>
        <v>0</v>
      </c>
    </row>
    <row r="79" spans="2:39" x14ac:dyDescent="0.25">
      <c r="B79" s="100"/>
      <c r="C79" s="101"/>
      <c r="D79" s="57" t="s">
        <v>37</v>
      </c>
      <c r="E79" s="57"/>
      <c r="F79" s="57"/>
      <c r="G79" s="57"/>
      <c r="H79" s="57"/>
      <c r="I79" s="57"/>
      <c r="J79" s="57"/>
      <c r="K79" s="57"/>
      <c r="L79" s="57"/>
      <c r="M79" s="57"/>
      <c r="N79" s="57"/>
      <c r="O79" s="57"/>
      <c r="P79" s="57"/>
      <c r="Q79" s="19"/>
      <c r="R79" s="36"/>
      <c r="S79" s="20"/>
      <c r="AB79" s="72">
        <f t="shared" ref="AB79" si="15">IF($D79="Yes",(E79/120),0)</f>
        <v>0</v>
      </c>
      <c r="AC79" s="72">
        <f t="shared" ref="AC79" si="16">IF($D79="Yes",(F79/120),0)</f>
        <v>0</v>
      </c>
      <c r="AD79" s="72">
        <f t="shared" ref="AD79" si="17">IF($D79="Yes",(G79/120),0)</f>
        <v>0</v>
      </c>
      <c r="AE79" s="72">
        <f t="shared" ref="AE79" si="18">IF($D79="Yes",(H79/120),0)</f>
        <v>0</v>
      </c>
      <c r="AF79" s="72">
        <f t="shared" ref="AF79" si="19">IF($D79="Yes",(I79/120),0)</f>
        <v>0</v>
      </c>
      <c r="AG79" s="72">
        <f t="shared" ref="AG79" si="20">IF($D79="Yes",(J79/120),0)</f>
        <v>0</v>
      </c>
      <c r="AH79" s="72">
        <f t="shared" ref="AH79" si="21">IF($D79="Yes",(K79/120),0)</f>
        <v>0</v>
      </c>
      <c r="AI79" s="72">
        <f t="shared" ref="AI79" si="22">IF($D79="Yes",(L79/120),0)</f>
        <v>0</v>
      </c>
      <c r="AJ79" s="72">
        <f t="shared" ref="AJ79" si="23">IF($D79="Yes",(M79/120),0)</f>
        <v>0</v>
      </c>
      <c r="AK79" s="72">
        <f t="shared" ref="AK79" si="24">IF($D79="Yes",(N79/120),0)</f>
        <v>0</v>
      </c>
      <c r="AL79" s="72">
        <f t="shared" ref="AL79" si="25">IF($D79="Yes",(O79/120),0)</f>
        <v>0</v>
      </c>
      <c r="AM79" s="72">
        <f t="shared" ref="AM79" si="26">IF($D79="Yes",(P79/120),0)</f>
        <v>0</v>
      </c>
    </row>
    <row r="80" spans="2:39" x14ac:dyDescent="0.25">
      <c r="B80" s="82"/>
      <c r="C80" s="82"/>
      <c r="D80" s="57" t="s">
        <v>37</v>
      </c>
      <c r="E80" s="53"/>
      <c r="F80" s="53"/>
      <c r="G80" s="53"/>
      <c r="H80" s="53"/>
      <c r="I80" s="53"/>
      <c r="J80" s="53"/>
      <c r="K80" s="53"/>
      <c r="L80" s="53"/>
      <c r="M80" s="53"/>
      <c r="N80" s="53"/>
      <c r="O80" s="53"/>
      <c r="P80" s="53"/>
      <c r="Q80" s="19"/>
      <c r="R80" s="36"/>
      <c r="S80" s="20"/>
      <c r="AB80" s="72">
        <f t="shared" si="9"/>
        <v>0</v>
      </c>
      <c r="AC80" s="72">
        <f t="shared" si="10"/>
        <v>0</v>
      </c>
      <c r="AD80" s="72">
        <f t="shared" si="11"/>
        <v>0</v>
      </c>
      <c r="AE80" s="72">
        <f t="shared" si="3"/>
        <v>0</v>
      </c>
      <c r="AF80" s="72">
        <f t="shared" si="4"/>
        <v>0</v>
      </c>
      <c r="AG80" s="72">
        <f t="shared" si="12"/>
        <v>0</v>
      </c>
      <c r="AH80" s="72">
        <f t="shared" si="13"/>
        <v>0</v>
      </c>
      <c r="AI80" s="72">
        <f t="shared" si="14"/>
        <v>0</v>
      </c>
      <c r="AJ80" s="72">
        <f t="shared" si="5"/>
        <v>0</v>
      </c>
      <c r="AK80" s="72">
        <f t="shared" si="6"/>
        <v>0</v>
      </c>
      <c r="AL80" s="72">
        <f t="shared" si="7"/>
        <v>0</v>
      </c>
      <c r="AM80" s="72">
        <f t="shared" si="8"/>
        <v>0</v>
      </c>
    </row>
    <row r="81" spans="2:39" x14ac:dyDescent="0.25">
      <c r="B81" s="82"/>
      <c r="C81" s="82"/>
      <c r="D81" s="57" t="s">
        <v>37</v>
      </c>
      <c r="E81" s="53"/>
      <c r="F81" s="53"/>
      <c r="G81" s="53"/>
      <c r="H81" s="53"/>
      <c r="I81" s="53"/>
      <c r="J81" s="53"/>
      <c r="K81" s="53"/>
      <c r="L81" s="53"/>
      <c r="M81" s="53"/>
      <c r="N81" s="53"/>
      <c r="O81" s="53"/>
      <c r="P81" s="53"/>
      <c r="Q81" s="19"/>
      <c r="R81" s="36"/>
      <c r="S81" s="20"/>
      <c r="AB81" s="72">
        <f t="shared" si="9"/>
        <v>0</v>
      </c>
      <c r="AC81" s="72">
        <f t="shared" si="10"/>
        <v>0</v>
      </c>
      <c r="AD81" s="72">
        <f t="shared" si="11"/>
        <v>0</v>
      </c>
      <c r="AE81" s="72">
        <f t="shared" si="3"/>
        <v>0</v>
      </c>
      <c r="AF81" s="72">
        <f t="shared" si="4"/>
        <v>0</v>
      </c>
      <c r="AG81" s="72">
        <f t="shared" si="12"/>
        <v>0</v>
      </c>
      <c r="AH81" s="72">
        <f t="shared" si="13"/>
        <v>0</v>
      </c>
      <c r="AI81" s="72">
        <f t="shared" si="14"/>
        <v>0</v>
      </c>
      <c r="AJ81" s="72">
        <f t="shared" si="5"/>
        <v>0</v>
      </c>
      <c r="AK81" s="72">
        <f t="shared" si="6"/>
        <v>0</v>
      </c>
      <c r="AL81" s="72">
        <f t="shared" si="7"/>
        <v>0</v>
      </c>
      <c r="AM81" s="72">
        <f t="shared" si="8"/>
        <v>0</v>
      </c>
    </row>
    <row r="82" spans="2:39" x14ac:dyDescent="0.25">
      <c r="B82" s="82"/>
      <c r="C82" s="82"/>
      <c r="D82" s="57" t="s">
        <v>37</v>
      </c>
      <c r="E82" s="53"/>
      <c r="F82" s="53"/>
      <c r="G82" s="53"/>
      <c r="H82" s="53"/>
      <c r="I82" s="53"/>
      <c r="J82" s="53"/>
      <c r="K82" s="53"/>
      <c r="L82" s="53"/>
      <c r="M82" s="53"/>
      <c r="N82" s="53"/>
      <c r="O82" s="53"/>
      <c r="P82" s="53"/>
      <c r="Q82" s="19"/>
      <c r="R82" s="36"/>
      <c r="S82" s="20"/>
      <c r="AB82" s="72">
        <f t="shared" si="9"/>
        <v>0</v>
      </c>
      <c r="AC82" s="72">
        <f t="shared" si="10"/>
        <v>0</v>
      </c>
      <c r="AD82" s="72">
        <f t="shared" si="11"/>
        <v>0</v>
      </c>
      <c r="AE82" s="72">
        <f t="shared" si="3"/>
        <v>0</v>
      </c>
      <c r="AF82" s="72">
        <f t="shared" si="4"/>
        <v>0</v>
      </c>
      <c r="AG82" s="72">
        <f t="shared" si="12"/>
        <v>0</v>
      </c>
      <c r="AH82" s="72">
        <f t="shared" si="13"/>
        <v>0</v>
      </c>
      <c r="AI82" s="72">
        <f t="shared" si="14"/>
        <v>0</v>
      </c>
      <c r="AJ82" s="72">
        <f t="shared" si="5"/>
        <v>0</v>
      </c>
      <c r="AK82" s="72">
        <f t="shared" si="6"/>
        <v>0</v>
      </c>
      <c r="AL82" s="72">
        <f t="shared" si="7"/>
        <v>0</v>
      </c>
      <c r="AM82" s="72">
        <f t="shared" si="8"/>
        <v>0</v>
      </c>
    </row>
    <row r="83" spans="2:39" x14ac:dyDescent="0.25">
      <c r="B83" s="82"/>
      <c r="C83" s="82"/>
      <c r="D83" s="57" t="s">
        <v>37</v>
      </c>
      <c r="E83" s="53"/>
      <c r="F83" s="53"/>
      <c r="G83" s="53"/>
      <c r="H83" s="53"/>
      <c r="I83" s="53"/>
      <c r="J83" s="53"/>
      <c r="K83" s="53"/>
      <c r="L83" s="53"/>
      <c r="M83" s="53"/>
      <c r="N83" s="53"/>
      <c r="O83" s="53"/>
      <c r="P83" s="53"/>
      <c r="Q83" s="19"/>
      <c r="R83" s="36"/>
      <c r="S83" s="20"/>
      <c r="AB83" s="72">
        <f t="shared" si="9"/>
        <v>0</v>
      </c>
      <c r="AC83" s="72">
        <f t="shared" si="10"/>
        <v>0</v>
      </c>
      <c r="AD83" s="72">
        <f t="shared" si="11"/>
        <v>0</v>
      </c>
      <c r="AE83" s="72">
        <f t="shared" si="3"/>
        <v>0</v>
      </c>
      <c r="AF83" s="72">
        <f t="shared" si="4"/>
        <v>0</v>
      </c>
      <c r="AG83" s="72">
        <f t="shared" si="12"/>
        <v>0</v>
      </c>
      <c r="AH83" s="72">
        <f t="shared" si="13"/>
        <v>0</v>
      </c>
      <c r="AI83" s="72">
        <f t="shared" si="14"/>
        <v>0</v>
      </c>
      <c r="AJ83" s="72">
        <f t="shared" si="5"/>
        <v>0</v>
      </c>
      <c r="AK83" s="72">
        <f t="shared" si="6"/>
        <v>0</v>
      </c>
      <c r="AL83" s="72">
        <f t="shared" si="7"/>
        <v>0</v>
      </c>
      <c r="AM83" s="72">
        <f t="shared" si="8"/>
        <v>0</v>
      </c>
    </row>
    <row r="84" spans="2:39" x14ac:dyDescent="0.25">
      <c r="B84" s="82"/>
      <c r="C84" s="82"/>
      <c r="D84" s="57" t="s">
        <v>37</v>
      </c>
      <c r="E84" s="53"/>
      <c r="F84" s="53"/>
      <c r="G84" s="53"/>
      <c r="H84" s="53"/>
      <c r="I84" s="53"/>
      <c r="J84" s="53"/>
      <c r="K84" s="53"/>
      <c r="L84" s="53"/>
      <c r="M84" s="53"/>
      <c r="N84" s="53"/>
      <c r="O84" s="53"/>
      <c r="P84" s="53"/>
      <c r="Q84" s="19"/>
      <c r="R84" s="36"/>
      <c r="S84" s="20"/>
      <c r="AB84" s="72">
        <f t="shared" si="9"/>
        <v>0</v>
      </c>
      <c r="AC84" s="72">
        <f t="shared" si="10"/>
        <v>0</v>
      </c>
      <c r="AD84" s="72">
        <f t="shared" si="11"/>
        <v>0</v>
      </c>
      <c r="AE84" s="72">
        <f t="shared" si="3"/>
        <v>0</v>
      </c>
      <c r="AF84" s="72">
        <f t="shared" si="4"/>
        <v>0</v>
      </c>
      <c r="AG84" s="72">
        <f t="shared" si="12"/>
        <v>0</v>
      </c>
      <c r="AH84" s="72">
        <f t="shared" si="13"/>
        <v>0</v>
      </c>
      <c r="AI84" s="72">
        <f t="shared" si="14"/>
        <v>0</v>
      </c>
      <c r="AJ84" s="72">
        <f t="shared" si="5"/>
        <v>0</v>
      </c>
      <c r="AK84" s="72">
        <f t="shared" si="6"/>
        <v>0</v>
      </c>
      <c r="AL84" s="72">
        <f t="shared" si="7"/>
        <v>0</v>
      </c>
      <c r="AM84" s="72">
        <f t="shared" si="8"/>
        <v>0</v>
      </c>
    </row>
    <row r="85" spans="2:39" x14ac:dyDescent="0.25">
      <c r="B85" s="82"/>
      <c r="C85" s="82"/>
      <c r="D85" s="57" t="s">
        <v>37</v>
      </c>
      <c r="E85" s="53"/>
      <c r="F85" s="53"/>
      <c r="G85" s="53"/>
      <c r="H85" s="53"/>
      <c r="I85" s="53"/>
      <c r="J85" s="53"/>
      <c r="K85" s="53"/>
      <c r="L85" s="53"/>
      <c r="M85" s="53"/>
      <c r="N85" s="53"/>
      <c r="O85" s="53"/>
      <c r="P85" s="53"/>
      <c r="Q85" s="19"/>
      <c r="R85" s="36"/>
      <c r="S85" s="20"/>
      <c r="AB85" s="72">
        <f t="shared" si="9"/>
        <v>0</v>
      </c>
      <c r="AC85" s="72">
        <f t="shared" si="10"/>
        <v>0</v>
      </c>
      <c r="AD85" s="72">
        <f t="shared" si="11"/>
        <v>0</v>
      </c>
      <c r="AE85" s="72">
        <f t="shared" si="3"/>
        <v>0</v>
      </c>
      <c r="AF85" s="72">
        <f t="shared" si="4"/>
        <v>0</v>
      </c>
      <c r="AG85" s="72">
        <f t="shared" si="12"/>
        <v>0</v>
      </c>
      <c r="AH85" s="72">
        <f t="shared" si="13"/>
        <v>0</v>
      </c>
      <c r="AI85" s="72">
        <f t="shared" si="14"/>
        <v>0</v>
      </c>
      <c r="AJ85" s="72">
        <f t="shared" si="5"/>
        <v>0</v>
      </c>
      <c r="AK85" s="72">
        <f t="shared" si="6"/>
        <v>0</v>
      </c>
      <c r="AL85" s="72">
        <f t="shared" si="7"/>
        <v>0</v>
      </c>
      <c r="AM85" s="72">
        <f t="shared" si="8"/>
        <v>0</v>
      </c>
    </row>
    <row r="86" spans="2:39" x14ac:dyDescent="0.25">
      <c r="B86" s="82"/>
      <c r="C86" s="82"/>
      <c r="D86" s="57" t="s">
        <v>37</v>
      </c>
      <c r="E86" s="53"/>
      <c r="F86" s="53"/>
      <c r="G86" s="53"/>
      <c r="H86" s="53"/>
      <c r="I86" s="53"/>
      <c r="J86" s="53"/>
      <c r="K86" s="53"/>
      <c r="L86" s="53"/>
      <c r="M86" s="53"/>
      <c r="N86" s="53"/>
      <c r="O86" s="53"/>
      <c r="P86" s="53"/>
      <c r="Q86" s="19"/>
      <c r="R86" s="36"/>
      <c r="S86" s="20"/>
      <c r="AB86" s="72">
        <f t="shared" si="9"/>
        <v>0</v>
      </c>
      <c r="AC86" s="72">
        <f t="shared" si="10"/>
        <v>0</v>
      </c>
      <c r="AD86" s="72">
        <f t="shared" si="11"/>
        <v>0</v>
      </c>
      <c r="AE86" s="72">
        <f t="shared" si="3"/>
        <v>0</v>
      </c>
      <c r="AF86" s="72">
        <f t="shared" si="4"/>
        <v>0</v>
      </c>
      <c r="AG86" s="72">
        <f t="shared" si="12"/>
        <v>0</v>
      </c>
      <c r="AH86" s="72">
        <f t="shared" si="13"/>
        <v>0</v>
      </c>
      <c r="AI86" s="72">
        <f t="shared" si="14"/>
        <v>0</v>
      </c>
      <c r="AJ86" s="72">
        <f t="shared" si="5"/>
        <v>0</v>
      </c>
      <c r="AK86" s="72">
        <f t="shared" si="6"/>
        <v>0</v>
      </c>
      <c r="AL86" s="72">
        <f t="shared" si="7"/>
        <v>0</v>
      </c>
      <c r="AM86" s="72">
        <f t="shared" si="8"/>
        <v>0</v>
      </c>
    </row>
    <row r="87" spans="2:39" x14ac:dyDescent="0.25">
      <c r="B87" s="82"/>
      <c r="C87" s="82"/>
      <c r="D87" s="57" t="s">
        <v>37</v>
      </c>
      <c r="E87" s="53"/>
      <c r="F87" s="53"/>
      <c r="G87" s="53"/>
      <c r="H87" s="53"/>
      <c r="I87" s="53"/>
      <c r="J87" s="53"/>
      <c r="K87" s="53"/>
      <c r="L87" s="53"/>
      <c r="M87" s="53"/>
      <c r="N87" s="53"/>
      <c r="O87" s="53"/>
      <c r="P87" s="53"/>
      <c r="Q87" s="19"/>
      <c r="R87" s="36"/>
      <c r="S87" s="20"/>
      <c r="AB87" s="72">
        <f t="shared" si="9"/>
        <v>0</v>
      </c>
      <c r="AC87" s="72">
        <f t="shared" si="10"/>
        <v>0</v>
      </c>
      <c r="AD87" s="72">
        <f t="shared" si="11"/>
        <v>0</v>
      </c>
      <c r="AE87" s="72">
        <f t="shared" si="3"/>
        <v>0</v>
      </c>
      <c r="AF87" s="72">
        <f t="shared" si="4"/>
        <v>0</v>
      </c>
      <c r="AG87" s="72">
        <f t="shared" si="12"/>
        <v>0</v>
      </c>
      <c r="AH87" s="72">
        <f t="shared" si="13"/>
        <v>0</v>
      </c>
      <c r="AI87" s="72">
        <f t="shared" si="14"/>
        <v>0</v>
      </c>
      <c r="AJ87" s="72">
        <f t="shared" si="5"/>
        <v>0</v>
      </c>
      <c r="AK87" s="72">
        <f t="shared" si="6"/>
        <v>0</v>
      </c>
      <c r="AL87" s="72">
        <f t="shared" si="7"/>
        <v>0</v>
      </c>
      <c r="AM87" s="72">
        <f t="shared" si="8"/>
        <v>0</v>
      </c>
    </row>
    <row r="88" spans="2:39" x14ac:dyDescent="0.25">
      <c r="B88" s="82"/>
      <c r="C88" s="82"/>
      <c r="D88" s="57" t="s">
        <v>37</v>
      </c>
      <c r="E88" s="53"/>
      <c r="F88" s="53"/>
      <c r="G88" s="53"/>
      <c r="H88" s="53"/>
      <c r="I88" s="53"/>
      <c r="J88" s="53"/>
      <c r="K88" s="53"/>
      <c r="L88" s="53"/>
      <c r="M88" s="53"/>
      <c r="N88" s="53"/>
      <c r="O88" s="53"/>
      <c r="P88" s="53"/>
      <c r="Q88" s="19"/>
      <c r="R88" s="36"/>
      <c r="S88" s="20"/>
      <c r="AB88" s="72">
        <f t="shared" si="9"/>
        <v>0</v>
      </c>
      <c r="AC88" s="72">
        <f t="shared" si="10"/>
        <v>0</v>
      </c>
      <c r="AD88" s="72">
        <f t="shared" si="11"/>
        <v>0</v>
      </c>
      <c r="AE88" s="72">
        <f t="shared" si="3"/>
        <v>0</v>
      </c>
      <c r="AF88" s="72">
        <f t="shared" si="4"/>
        <v>0</v>
      </c>
      <c r="AG88" s="72">
        <f t="shared" si="12"/>
        <v>0</v>
      </c>
      <c r="AH88" s="72">
        <f t="shared" si="13"/>
        <v>0</v>
      </c>
      <c r="AI88" s="72">
        <f t="shared" si="14"/>
        <v>0</v>
      </c>
      <c r="AJ88" s="72">
        <f t="shared" si="5"/>
        <v>0</v>
      </c>
      <c r="AK88" s="72">
        <f t="shared" si="6"/>
        <v>0</v>
      </c>
      <c r="AL88" s="72">
        <f t="shared" si="7"/>
        <v>0</v>
      </c>
      <c r="AM88" s="72">
        <f t="shared" si="8"/>
        <v>0</v>
      </c>
    </row>
    <row r="89" spans="2:39" x14ac:dyDescent="0.25">
      <c r="B89" s="82"/>
      <c r="C89" s="82"/>
      <c r="D89" s="57" t="s">
        <v>37</v>
      </c>
      <c r="E89" s="53"/>
      <c r="F89" s="53"/>
      <c r="G89" s="53"/>
      <c r="H89" s="53"/>
      <c r="I89" s="53"/>
      <c r="J89" s="53"/>
      <c r="K89" s="53"/>
      <c r="L89" s="53"/>
      <c r="M89" s="53"/>
      <c r="N89" s="53"/>
      <c r="O89" s="53"/>
      <c r="P89" s="53"/>
      <c r="Q89" s="19"/>
      <c r="R89" s="36"/>
      <c r="S89" s="20"/>
      <c r="AB89" s="72">
        <f t="shared" si="9"/>
        <v>0</v>
      </c>
      <c r="AC89" s="72">
        <f t="shared" si="10"/>
        <v>0</v>
      </c>
      <c r="AD89" s="72">
        <f t="shared" si="11"/>
        <v>0</v>
      </c>
      <c r="AE89" s="72">
        <f t="shared" si="3"/>
        <v>0</v>
      </c>
      <c r="AF89" s="72">
        <f t="shared" si="4"/>
        <v>0</v>
      </c>
      <c r="AG89" s="72">
        <f t="shared" si="12"/>
        <v>0</v>
      </c>
      <c r="AH89" s="72">
        <f t="shared" si="13"/>
        <v>0</v>
      </c>
      <c r="AI89" s="72">
        <f t="shared" si="14"/>
        <v>0</v>
      </c>
      <c r="AJ89" s="72">
        <f t="shared" si="5"/>
        <v>0</v>
      </c>
      <c r="AK89" s="72">
        <f t="shared" si="6"/>
        <v>0</v>
      </c>
      <c r="AL89" s="72">
        <f t="shared" si="7"/>
        <v>0</v>
      </c>
      <c r="AM89" s="72">
        <f t="shared" si="8"/>
        <v>0</v>
      </c>
    </row>
    <row r="90" spans="2:39" x14ac:dyDescent="0.25">
      <c r="B90" s="82"/>
      <c r="C90" s="82"/>
      <c r="D90" s="57" t="s">
        <v>37</v>
      </c>
      <c r="E90" s="53"/>
      <c r="F90" s="53"/>
      <c r="G90" s="53"/>
      <c r="H90" s="53"/>
      <c r="I90" s="53"/>
      <c r="J90" s="53"/>
      <c r="K90" s="53"/>
      <c r="L90" s="53"/>
      <c r="M90" s="53"/>
      <c r="N90" s="53"/>
      <c r="O90" s="53"/>
      <c r="P90" s="53"/>
      <c r="Q90" s="19"/>
      <c r="R90" s="36"/>
      <c r="S90" s="20"/>
      <c r="AB90" s="72">
        <f t="shared" si="9"/>
        <v>0</v>
      </c>
      <c r="AC90" s="72">
        <f t="shared" si="10"/>
        <v>0</v>
      </c>
      <c r="AD90" s="72">
        <f t="shared" si="11"/>
        <v>0</v>
      </c>
      <c r="AE90" s="72">
        <f t="shared" si="3"/>
        <v>0</v>
      </c>
      <c r="AF90" s="72">
        <f t="shared" si="4"/>
        <v>0</v>
      </c>
      <c r="AG90" s="72">
        <f t="shared" si="12"/>
        <v>0</v>
      </c>
      <c r="AH90" s="72">
        <f t="shared" si="13"/>
        <v>0</v>
      </c>
      <c r="AI90" s="72">
        <f t="shared" si="14"/>
        <v>0</v>
      </c>
      <c r="AJ90" s="72">
        <f t="shared" si="5"/>
        <v>0</v>
      </c>
      <c r="AK90" s="72">
        <f t="shared" si="6"/>
        <v>0</v>
      </c>
      <c r="AL90" s="72">
        <f t="shared" si="7"/>
        <v>0</v>
      </c>
      <c r="AM90" s="72">
        <f t="shared" si="8"/>
        <v>0</v>
      </c>
    </row>
    <row r="91" spans="2:39" x14ac:dyDescent="0.25">
      <c r="B91" s="82"/>
      <c r="C91" s="82"/>
      <c r="D91" s="57" t="s">
        <v>37</v>
      </c>
      <c r="E91" s="53"/>
      <c r="F91" s="53"/>
      <c r="G91" s="53"/>
      <c r="H91" s="53"/>
      <c r="I91" s="53"/>
      <c r="J91" s="53"/>
      <c r="K91" s="53"/>
      <c r="L91" s="53"/>
      <c r="M91" s="53"/>
      <c r="N91" s="53"/>
      <c r="O91" s="53"/>
      <c r="P91" s="53"/>
      <c r="Q91" s="19"/>
      <c r="R91" s="36"/>
      <c r="S91" s="20"/>
      <c r="AB91" s="72">
        <f t="shared" si="9"/>
        <v>0</v>
      </c>
      <c r="AC91" s="72">
        <f t="shared" si="10"/>
        <v>0</v>
      </c>
      <c r="AD91" s="72">
        <f t="shared" si="11"/>
        <v>0</v>
      </c>
      <c r="AE91" s="72">
        <f t="shared" si="3"/>
        <v>0</v>
      </c>
      <c r="AF91" s="72">
        <f t="shared" si="4"/>
        <v>0</v>
      </c>
      <c r="AG91" s="72">
        <f t="shared" si="12"/>
        <v>0</v>
      </c>
      <c r="AH91" s="72">
        <f t="shared" si="13"/>
        <v>0</v>
      </c>
      <c r="AI91" s="72">
        <f t="shared" si="14"/>
        <v>0</v>
      </c>
      <c r="AJ91" s="72">
        <f t="shared" si="5"/>
        <v>0</v>
      </c>
      <c r="AK91" s="72">
        <f t="shared" si="6"/>
        <v>0</v>
      </c>
      <c r="AL91" s="72">
        <f t="shared" si="7"/>
        <v>0</v>
      </c>
      <c r="AM91" s="72">
        <f t="shared" si="8"/>
        <v>0</v>
      </c>
    </row>
    <row r="92" spans="2:39" x14ac:dyDescent="0.25">
      <c r="B92" s="82"/>
      <c r="C92" s="82"/>
      <c r="D92" s="57" t="s">
        <v>37</v>
      </c>
      <c r="E92" s="53"/>
      <c r="F92" s="53"/>
      <c r="G92" s="53"/>
      <c r="H92" s="53"/>
      <c r="I92" s="53"/>
      <c r="J92" s="53"/>
      <c r="K92" s="53"/>
      <c r="L92" s="53"/>
      <c r="M92" s="53"/>
      <c r="N92" s="53"/>
      <c r="O92" s="53"/>
      <c r="P92" s="53"/>
      <c r="Q92" s="19"/>
      <c r="R92" s="36"/>
      <c r="S92" s="20"/>
      <c r="AB92" s="72">
        <f t="shared" si="9"/>
        <v>0</v>
      </c>
      <c r="AC92" s="72">
        <f t="shared" si="10"/>
        <v>0</v>
      </c>
      <c r="AD92" s="72">
        <f t="shared" si="11"/>
        <v>0</v>
      </c>
      <c r="AE92" s="72">
        <f t="shared" si="3"/>
        <v>0</v>
      </c>
      <c r="AF92" s="72">
        <f t="shared" si="4"/>
        <v>0</v>
      </c>
      <c r="AG92" s="72">
        <f t="shared" si="12"/>
        <v>0</v>
      </c>
      <c r="AH92" s="72">
        <f t="shared" si="13"/>
        <v>0</v>
      </c>
      <c r="AI92" s="72">
        <f t="shared" si="14"/>
        <v>0</v>
      </c>
      <c r="AJ92" s="72">
        <f t="shared" si="5"/>
        <v>0</v>
      </c>
      <c r="AK92" s="72">
        <f t="shared" si="6"/>
        <v>0</v>
      </c>
      <c r="AL92" s="72">
        <f t="shared" si="7"/>
        <v>0</v>
      </c>
      <c r="AM92" s="72">
        <f t="shared" si="8"/>
        <v>0</v>
      </c>
    </row>
    <row r="93" spans="2:39" x14ac:dyDescent="0.25">
      <c r="B93" s="82"/>
      <c r="C93" s="82"/>
      <c r="D93" s="57" t="s">
        <v>37</v>
      </c>
      <c r="E93" s="53"/>
      <c r="F93" s="53"/>
      <c r="G93" s="53"/>
      <c r="H93" s="53"/>
      <c r="I93" s="53"/>
      <c r="J93" s="53"/>
      <c r="K93" s="53"/>
      <c r="L93" s="53"/>
      <c r="M93" s="53"/>
      <c r="N93" s="53"/>
      <c r="O93" s="53"/>
      <c r="P93" s="53"/>
      <c r="Q93" s="19"/>
      <c r="R93" s="36"/>
      <c r="S93" s="20"/>
      <c r="AB93" s="72">
        <f t="shared" si="9"/>
        <v>0</v>
      </c>
      <c r="AC93" s="72">
        <f t="shared" si="10"/>
        <v>0</v>
      </c>
      <c r="AD93" s="72">
        <f t="shared" si="11"/>
        <v>0</v>
      </c>
      <c r="AE93" s="72">
        <f t="shared" si="3"/>
        <v>0</v>
      </c>
      <c r="AF93" s="72">
        <f t="shared" si="4"/>
        <v>0</v>
      </c>
      <c r="AG93" s="72">
        <f t="shared" si="12"/>
        <v>0</v>
      </c>
      <c r="AH93" s="72">
        <f t="shared" si="13"/>
        <v>0</v>
      </c>
      <c r="AI93" s="72">
        <f t="shared" si="14"/>
        <v>0</v>
      </c>
      <c r="AJ93" s="72">
        <f t="shared" si="5"/>
        <v>0</v>
      </c>
      <c r="AK93" s="72">
        <f t="shared" si="6"/>
        <v>0</v>
      </c>
      <c r="AL93" s="72">
        <f t="shared" si="7"/>
        <v>0</v>
      </c>
      <c r="AM93" s="72">
        <f t="shared" si="8"/>
        <v>0</v>
      </c>
    </row>
    <row r="94" spans="2:39" x14ac:dyDescent="0.25">
      <c r="B94" s="82"/>
      <c r="C94" s="82"/>
      <c r="D94" s="57" t="s">
        <v>37</v>
      </c>
      <c r="E94" s="53"/>
      <c r="F94" s="53"/>
      <c r="G94" s="53"/>
      <c r="H94" s="53"/>
      <c r="I94" s="53"/>
      <c r="J94" s="53"/>
      <c r="K94" s="53"/>
      <c r="L94" s="53"/>
      <c r="M94" s="53"/>
      <c r="N94" s="53"/>
      <c r="O94" s="53"/>
      <c r="P94" s="53"/>
      <c r="Q94" s="19"/>
      <c r="R94" s="36"/>
      <c r="S94" s="20"/>
      <c r="AB94" s="72">
        <f t="shared" si="9"/>
        <v>0</v>
      </c>
      <c r="AC94" s="72">
        <f t="shared" si="10"/>
        <v>0</v>
      </c>
      <c r="AD94" s="72">
        <f t="shared" si="11"/>
        <v>0</v>
      </c>
      <c r="AE94" s="72">
        <f t="shared" si="3"/>
        <v>0</v>
      </c>
      <c r="AF94" s="72">
        <f t="shared" si="4"/>
        <v>0</v>
      </c>
      <c r="AG94" s="72">
        <f t="shared" si="12"/>
        <v>0</v>
      </c>
      <c r="AH94" s="72">
        <f t="shared" si="13"/>
        <v>0</v>
      </c>
      <c r="AI94" s="72">
        <f t="shared" si="14"/>
        <v>0</v>
      </c>
      <c r="AJ94" s="72">
        <f t="shared" si="5"/>
        <v>0</v>
      </c>
      <c r="AK94" s="72">
        <f t="shared" si="6"/>
        <v>0</v>
      </c>
      <c r="AL94" s="72">
        <f t="shared" si="7"/>
        <v>0</v>
      </c>
      <c r="AM94" s="72">
        <f t="shared" si="8"/>
        <v>0</v>
      </c>
    </row>
    <row r="95" spans="2:39" x14ac:dyDescent="0.25">
      <c r="B95" s="82"/>
      <c r="C95" s="82"/>
      <c r="D95" s="57" t="s">
        <v>37</v>
      </c>
      <c r="E95" s="53"/>
      <c r="F95" s="53"/>
      <c r="G95" s="53"/>
      <c r="H95" s="53"/>
      <c r="I95" s="53"/>
      <c r="J95" s="53"/>
      <c r="K95" s="53"/>
      <c r="L95" s="53"/>
      <c r="M95" s="53"/>
      <c r="N95" s="53"/>
      <c r="O95" s="53"/>
      <c r="P95" s="53"/>
      <c r="Q95" s="19"/>
      <c r="R95" s="36"/>
      <c r="S95" s="20"/>
      <c r="AB95" s="72">
        <f t="shared" si="9"/>
        <v>0</v>
      </c>
      <c r="AC95" s="72">
        <f t="shared" si="10"/>
        <v>0</v>
      </c>
      <c r="AD95" s="72">
        <f t="shared" si="11"/>
        <v>0</v>
      </c>
      <c r="AE95" s="72">
        <f t="shared" si="3"/>
        <v>0</v>
      </c>
      <c r="AF95" s="72">
        <f t="shared" si="4"/>
        <v>0</v>
      </c>
      <c r="AG95" s="72">
        <f t="shared" si="12"/>
        <v>0</v>
      </c>
      <c r="AH95" s="72">
        <f t="shared" si="13"/>
        <v>0</v>
      </c>
      <c r="AI95" s="72">
        <f t="shared" si="14"/>
        <v>0</v>
      </c>
      <c r="AJ95" s="72">
        <f t="shared" si="5"/>
        <v>0</v>
      </c>
      <c r="AK95" s="72">
        <f t="shared" si="6"/>
        <v>0</v>
      </c>
      <c r="AL95" s="72">
        <f t="shared" si="7"/>
        <v>0</v>
      </c>
      <c r="AM95" s="72">
        <f t="shared" si="8"/>
        <v>0</v>
      </c>
    </row>
    <row r="96" spans="2:39" x14ac:dyDescent="0.25">
      <c r="B96" s="82"/>
      <c r="C96" s="82"/>
      <c r="D96" s="57" t="s">
        <v>37</v>
      </c>
      <c r="E96" s="53"/>
      <c r="F96" s="53"/>
      <c r="G96" s="53"/>
      <c r="H96" s="53"/>
      <c r="I96" s="53"/>
      <c r="J96" s="53"/>
      <c r="K96" s="53"/>
      <c r="L96" s="53"/>
      <c r="M96" s="53"/>
      <c r="N96" s="53"/>
      <c r="O96" s="53"/>
      <c r="P96" s="53"/>
      <c r="Q96" s="19"/>
      <c r="R96" s="36"/>
      <c r="S96" s="20"/>
      <c r="AB96" s="72">
        <f t="shared" si="9"/>
        <v>0</v>
      </c>
      <c r="AC96" s="72">
        <f t="shared" si="10"/>
        <v>0</v>
      </c>
      <c r="AD96" s="72">
        <f t="shared" si="11"/>
        <v>0</v>
      </c>
      <c r="AE96" s="72">
        <f t="shared" si="3"/>
        <v>0</v>
      </c>
      <c r="AF96" s="72">
        <f t="shared" si="4"/>
        <v>0</v>
      </c>
      <c r="AG96" s="72">
        <f t="shared" si="12"/>
        <v>0</v>
      </c>
      <c r="AH96" s="72">
        <f t="shared" si="13"/>
        <v>0</v>
      </c>
      <c r="AI96" s="72">
        <f t="shared" si="14"/>
        <v>0</v>
      </c>
      <c r="AJ96" s="72">
        <f t="shared" si="5"/>
        <v>0</v>
      </c>
      <c r="AK96" s="72">
        <f t="shared" si="6"/>
        <v>0</v>
      </c>
      <c r="AL96" s="72">
        <f t="shared" si="7"/>
        <v>0</v>
      </c>
      <c r="AM96" s="72">
        <f t="shared" si="8"/>
        <v>0</v>
      </c>
    </row>
    <row r="97" spans="2:39" x14ac:dyDescent="0.25">
      <c r="B97" s="82"/>
      <c r="C97" s="82"/>
      <c r="D97" s="57" t="s">
        <v>37</v>
      </c>
      <c r="E97" s="53"/>
      <c r="F97" s="53"/>
      <c r="G97" s="53"/>
      <c r="H97" s="53"/>
      <c r="I97" s="53"/>
      <c r="J97" s="53"/>
      <c r="K97" s="53"/>
      <c r="L97" s="53"/>
      <c r="M97" s="53"/>
      <c r="N97" s="53"/>
      <c r="O97" s="53"/>
      <c r="P97" s="53"/>
      <c r="Q97" s="19"/>
      <c r="R97" s="36"/>
      <c r="S97" s="20"/>
      <c r="AB97" s="72">
        <f t="shared" si="9"/>
        <v>0</v>
      </c>
      <c r="AC97" s="72">
        <f t="shared" si="10"/>
        <v>0</v>
      </c>
      <c r="AD97" s="72">
        <f t="shared" si="11"/>
        <v>0</v>
      </c>
      <c r="AE97" s="72">
        <f t="shared" si="3"/>
        <v>0</v>
      </c>
      <c r="AF97" s="72">
        <f t="shared" si="4"/>
        <v>0</v>
      </c>
      <c r="AG97" s="72">
        <f t="shared" si="12"/>
        <v>0</v>
      </c>
      <c r="AH97" s="72">
        <f t="shared" si="13"/>
        <v>0</v>
      </c>
      <c r="AI97" s="72">
        <f t="shared" si="14"/>
        <v>0</v>
      </c>
      <c r="AJ97" s="72">
        <f t="shared" si="5"/>
        <v>0</v>
      </c>
      <c r="AK97" s="72">
        <f t="shared" si="6"/>
        <v>0</v>
      </c>
      <c r="AL97" s="72">
        <f t="shared" si="7"/>
        <v>0</v>
      </c>
      <c r="AM97" s="72">
        <f t="shared" si="8"/>
        <v>0</v>
      </c>
    </row>
    <row r="98" spans="2:39" x14ac:dyDescent="0.25">
      <c r="B98" s="82"/>
      <c r="C98" s="82"/>
      <c r="D98" s="57" t="s">
        <v>37</v>
      </c>
      <c r="E98" s="53"/>
      <c r="F98" s="53"/>
      <c r="G98" s="53"/>
      <c r="H98" s="53"/>
      <c r="I98" s="53"/>
      <c r="J98" s="53"/>
      <c r="K98" s="53"/>
      <c r="L98" s="53"/>
      <c r="M98" s="53"/>
      <c r="N98" s="53"/>
      <c r="O98" s="53"/>
      <c r="P98" s="53"/>
      <c r="Q98" s="19"/>
      <c r="R98" s="36"/>
      <c r="S98" s="20"/>
      <c r="AB98" s="72">
        <f t="shared" si="9"/>
        <v>0</v>
      </c>
      <c r="AC98" s="72">
        <f t="shared" si="10"/>
        <v>0</v>
      </c>
      <c r="AD98" s="72">
        <f t="shared" si="11"/>
        <v>0</v>
      </c>
      <c r="AE98" s="72">
        <f t="shared" si="3"/>
        <v>0</v>
      </c>
      <c r="AF98" s="72">
        <f t="shared" si="4"/>
        <v>0</v>
      </c>
      <c r="AG98" s="72">
        <f t="shared" si="12"/>
        <v>0</v>
      </c>
      <c r="AH98" s="72">
        <f t="shared" si="13"/>
        <v>0</v>
      </c>
      <c r="AI98" s="72">
        <f t="shared" si="14"/>
        <v>0</v>
      </c>
      <c r="AJ98" s="72">
        <f t="shared" si="5"/>
        <v>0</v>
      </c>
      <c r="AK98" s="72">
        <f t="shared" si="6"/>
        <v>0</v>
      </c>
      <c r="AL98" s="72">
        <f t="shared" si="7"/>
        <v>0</v>
      </c>
      <c r="AM98" s="72">
        <f t="shared" si="8"/>
        <v>0</v>
      </c>
    </row>
    <row r="99" spans="2:39" x14ac:dyDescent="0.25">
      <c r="B99" s="82"/>
      <c r="C99" s="82"/>
      <c r="D99" s="57" t="s">
        <v>37</v>
      </c>
      <c r="E99" s="53"/>
      <c r="F99" s="53"/>
      <c r="G99" s="53"/>
      <c r="H99" s="53"/>
      <c r="I99" s="53"/>
      <c r="J99" s="53"/>
      <c r="K99" s="53"/>
      <c r="L99" s="53"/>
      <c r="M99" s="53"/>
      <c r="N99" s="53"/>
      <c r="O99" s="53"/>
      <c r="P99" s="53"/>
      <c r="Q99" s="19"/>
      <c r="R99" s="36"/>
      <c r="S99" s="20"/>
      <c r="AB99" s="72">
        <f t="shared" si="9"/>
        <v>0</v>
      </c>
      <c r="AC99" s="72">
        <f t="shared" si="10"/>
        <v>0</v>
      </c>
      <c r="AD99" s="72">
        <f t="shared" si="11"/>
        <v>0</v>
      </c>
      <c r="AE99" s="72">
        <f t="shared" si="3"/>
        <v>0</v>
      </c>
      <c r="AF99" s="72">
        <f t="shared" si="4"/>
        <v>0</v>
      </c>
      <c r="AG99" s="72">
        <f t="shared" si="12"/>
        <v>0</v>
      </c>
      <c r="AH99" s="72">
        <f t="shared" si="13"/>
        <v>0</v>
      </c>
      <c r="AI99" s="72">
        <f t="shared" si="14"/>
        <v>0</v>
      </c>
      <c r="AJ99" s="72">
        <f t="shared" si="5"/>
        <v>0</v>
      </c>
      <c r="AK99" s="72">
        <f t="shared" si="6"/>
        <v>0</v>
      </c>
      <c r="AL99" s="72">
        <f t="shared" si="7"/>
        <v>0</v>
      </c>
      <c r="AM99" s="72">
        <f t="shared" si="8"/>
        <v>0</v>
      </c>
    </row>
    <row r="100" spans="2:39" x14ac:dyDescent="0.25">
      <c r="B100" s="82"/>
      <c r="C100" s="82"/>
      <c r="D100" s="57" t="s">
        <v>37</v>
      </c>
      <c r="E100" s="53"/>
      <c r="F100" s="53"/>
      <c r="G100" s="53"/>
      <c r="H100" s="53"/>
      <c r="I100" s="53"/>
      <c r="J100" s="53"/>
      <c r="K100" s="53"/>
      <c r="L100" s="53"/>
      <c r="M100" s="53"/>
      <c r="N100" s="53"/>
      <c r="O100" s="53"/>
      <c r="P100" s="53"/>
      <c r="Q100" s="19"/>
      <c r="R100" s="36"/>
      <c r="S100" s="20"/>
      <c r="AB100" s="72">
        <f t="shared" si="9"/>
        <v>0</v>
      </c>
      <c r="AC100" s="72">
        <f t="shared" si="10"/>
        <v>0</v>
      </c>
      <c r="AD100" s="72">
        <f t="shared" si="11"/>
        <v>0</v>
      </c>
      <c r="AE100" s="72">
        <f t="shared" si="3"/>
        <v>0</v>
      </c>
      <c r="AF100" s="72">
        <f t="shared" si="4"/>
        <v>0</v>
      </c>
      <c r="AG100" s="72">
        <f t="shared" si="12"/>
        <v>0</v>
      </c>
      <c r="AH100" s="72">
        <f t="shared" si="13"/>
        <v>0</v>
      </c>
      <c r="AI100" s="72">
        <f t="shared" si="14"/>
        <v>0</v>
      </c>
      <c r="AJ100" s="72">
        <f t="shared" si="5"/>
        <v>0</v>
      </c>
      <c r="AK100" s="72">
        <f t="shared" si="6"/>
        <v>0</v>
      </c>
      <c r="AL100" s="72">
        <f t="shared" si="7"/>
        <v>0</v>
      </c>
      <c r="AM100" s="72">
        <f t="shared" si="8"/>
        <v>0</v>
      </c>
    </row>
    <row r="101" spans="2:39" x14ac:dyDescent="0.25">
      <c r="B101" s="82"/>
      <c r="C101" s="82"/>
      <c r="D101" s="57" t="s">
        <v>37</v>
      </c>
      <c r="E101" s="53"/>
      <c r="F101" s="53"/>
      <c r="G101" s="53"/>
      <c r="H101" s="53"/>
      <c r="I101" s="53"/>
      <c r="J101" s="53"/>
      <c r="K101" s="53"/>
      <c r="L101" s="53"/>
      <c r="M101" s="53"/>
      <c r="N101" s="53"/>
      <c r="O101" s="53"/>
      <c r="P101" s="53"/>
      <c r="Q101" s="19"/>
      <c r="R101" s="36"/>
      <c r="S101" s="20"/>
      <c r="AB101" s="72">
        <f t="shared" si="9"/>
        <v>0</v>
      </c>
      <c r="AC101" s="72">
        <f t="shared" si="10"/>
        <v>0</v>
      </c>
      <c r="AD101" s="72">
        <f t="shared" si="11"/>
        <v>0</v>
      </c>
      <c r="AE101" s="72">
        <f t="shared" si="3"/>
        <v>0</v>
      </c>
      <c r="AF101" s="72">
        <f t="shared" si="4"/>
        <v>0</v>
      </c>
      <c r="AG101" s="72">
        <f t="shared" si="12"/>
        <v>0</v>
      </c>
      <c r="AH101" s="72">
        <f t="shared" si="13"/>
        <v>0</v>
      </c>
      <c r="AI101" s="72">
        <f t="shared" si="14"/>
        <v>0</v>
      </c>
      <c r="AJ101" s="72">
        <f t="shared" si="5"/>
        <v>0</v>
      </c>
      <c r="AK101" s="72">
        <f t="shared" si="6"/>
        <v>0</v>
      </c>
      <c r="AL101" s="72">
        <f t="shared" si="7"/>
        <v>0</v>
      </c>
      <c r="AM101" s="72">
        <f t="shared" si="8"/>
        <v>0</v>
      </c>
    </row>
    <row r="102" spans="2:39" x14ac:dyDescent="0.25">
      <c r="B102" s="82"/>
      <c r="C102" s="82"/>
      <c r="D102" s="57" t="s">
        <v>37</v>
      </c>
      <c r="E102" s="53"/>
      <c r="F102" s="53"/>
      <c r="G102" s="53"/>
      <c r="H102" s="53"/>
      <c r="I102" s="53"/>
      <c r="J102" s="53"/>
      <c r="K102" s="53"/>
      <c r="L102" s="53"/>
      <c r="M102" s="53"/>
      <c r="N102" s="53"/>
      <c r="O102" s="53"/>
      <c r="P102" s="53"/>
      <c r="Q102" s="19"/>
      <c r="R102" s="36"/>
      <c r="S102" s="20"/>
      <c r="AB102" s="72">
        <f t="shared" si="9"/>
        <v>0</v>
      </c>
      <c r="AC102" s="72">
        <f t="shared" si="10"/>
        <v>0</v>
      </c>
      <c r="AD102" s="72">
        <f t="shared" si="11"/>
        <v>0</v>
      </c>
      <c r="AE102" s="72">
        <f t="shared" si="3"/>
        <v>0</v>
      </c>
      <c r="AF102" s="72">
        <f t="shared" si="4"/>
        <v>0</v>
      </c>
      <c r="AG102" s="72">
        <f t="shared" si="12"/>
        <v>0</v>
      </c>
      <c r="AH102" s="72">
        <f t="shared" si="13"/>
        <v>0</v>
      </c>
      <c r="AI102" s="72">
        <f t="shared" si="14"/>
        <v>0</v>
      </c>
      <c r="AJ102" s="72">
        <f t="shared" si="5"/>
        <v>0</v>
      </c>
      <c r="AK102" s="72">
        <f t="shared" si="6"/>
        <v>0</v>
      </c>
      <c r="AL102" s="72">
        <f t="shared" si="7"/>
        <v>0</v>
      </c>
      <c r="AM102" s="72">
        <f t="shared" si="8"/>
        <v>0</v>
      </c>
    </row>
    <row r="103" spans="2:39" x14ac:dyDescent="0.25">
      <c r="B103" s="82"/>
      <c r="C103" s="82"/>
      <c r="D103" s="57" t="s">
        <v>37</v>
      </c>
      <c r="E103" s="53"/>
      <c r="F103" s="53"/>
      <c r="G103" s="53"/>
      <c r="H103" s="53"/>
      <c r="I103" s="53"/>
      <c r="J103" s="53"/>
      <c r="K103" s="53"/>
      <c r="L103" s="53"/>
      <c r="M103" s="53"/>
      <c r="N103" s="53"/>
      <c r="O103" s="53"/>
      <c r="P103" s="53"/>
      <c r="Q103" s="19"/>
      <c r="R103" s="36"/>
      <c r="S103" s="20"/>
      <c r="AB103" s="72">
        <f t="shared" si="9"/>
        <v>0</v>
      </c>
      <c r="AC103" s="72">
        <f t="shared" si="10"/>
        <v>0</v>
      </c>
      <c r="AD103" s="72">
        <f t="shared" si="11"/>
        <v>0</v>
      </c>
      <c r="AE103" s="72">
        <f t="shared" si="3"/>
        <v>0</v>
      </c>
      <c r="AF103" s="72">
        <f t="shared" si="4"/>
        <v>0</v>
      </c>
      <c r="AG103" s="72">
        <f t="shared" si="12"/>
        <v>0</v>
      </c>
      <c r="AH103" s="72">
        <f t="shared" si="13"/>
        <v>0</v>
      </c>
      <c r="AI103" s="72">
        <f t="shared" si="14"/>
        <v>0</v>
      </c>
      <c r="AJ103" s="72">
        <f t="shared" si="5"/>
        <v>0</v>
      </c>
      <c r="AK103" s="72">
        <f t="shared" si="6"/>
        <v>0</v>
      </c>
      <c r="AL103" s="72">
        <f t="shared" si="7"/>
        <v>0</v>
      </c>
      <c r="AM103" s="72">
        <f t="shared" si="8"/>
        <v>0</v>
      </c>
    </row>
    <row r="104" spans="2:39" x14ac:dyDescent="0.25">
      <c r="B104" s="82"/>
      <c r="C104" s="82"/>
      <c r="D104" s="57" t="s">
        <v>37</v>
      </c>
      <c r="E104" s="53"/>
      <c r="F104" s="53"/>
      <c r="G104" s="53"/>
      <c r="H104" s="53"/>
      <c r="I104" s="53"/>
      <c r="J104" s="53"/>
      <c r="K104" s="53"/>
      <c r="L104" s="53"/>
      <c r="M104" s="53"/>
      <c r="N104" s="53"/>
      <c r="O104" s="53"/>
      <c r="P104" s="53"/>
      <c r="Q104" s="19"/>
      <c r="R104" s="36"/>
      <c r="S104" s="20"/>
      <c r="AB104" s="72">
        <f t="shared" si="9"/>
        <v>0</v>
      </c>
      <c r="AC104" s="72">
        <f t="shared" si="10"/>
        <v>0</v>
      </c>
      <c r="AD104" s="72">
        <f t="shared" si="11"/>
        <v>0</v>
      </c>
      <c r="AE104" s="72">
        <f t="shared" si="3"/>
        <v>0</v>
      </c>
      <c r="AF104" s="72">
        <f t="shared" si="4"/>
        <v>0</v>
      </c>
      <c r="AG104" s="72">
        <f t="shared" si="12"/>
        <v>0</v>
      </c>
      <c r="AH104" s="72">
        <f t="shared" si="13"/>
        <v>0</v>
      </c>
      <c r="AI104" s="72">
        <f t="shared" si="14"/>
        <v>0</v>
      </c>
      <c r="AJ104" s="72">
        <f t="shared" si="5"/>
        <v>0</v>
      </c>
      <c r="AK104" s="72">
        <f t="shared" si="6"/>
        <v>0</v>
      </c>
      <c r="AL104" s="72">
        <f t="shared" si="7"/>
        <v>0</v>
      </c>
      <c r="AM104" s="72">
        <f t="shared" si="8"/>
        <v>0</v>
      </c>
    </row>
    <row r="105" spans="2:39" x14ac:dyDescent="0.25">
      <c r="B105" s="82"/>
      <c r="C105" s="82"/>
      <c r="D105" s="57" t="s">
        <v>37</v>
      </c>
      <c r="E105" s="53"/>
      <c r="F105" s="53"/>
      <c r="G105" s="53"/>
      <c r="H105" s="53"/>
      <c r="I105" s="53"/>
      <c r="J105" s="53"/>
      <c r="K105" s="53"/>
      <c r="L105" s="53"/>
      <c r="M105" s="53"/>
      <c r="N105" s="53"/>
      <c r="O105" s="53"/>
      <c r="P105" s="53"/>
      <c r="Q105" s="19"/>
      <c r="R105" s="36"/>
      <c r="S105" s="20"/>
      <c r="AB105" s="72">
        <f t="shared" si="9"/>
        <v>0</v>
      </c>
      <c r="AC105" s="72">
        <f t="shared" si="10"/>
        <v>0</v>
      </c>
      <c r="AD105" s="72">
        <f t="shared" si="11"/>
        <v>0</v>
      </c>
      <c r="AE105" s="72">
        <f t="shared" si="3"/>
        <v>0</v>
      </c>
      <c r="AF105" s="72">
        <f t="shared" si="4"/>
        <v>0</v>
      </c>
      <c r="AG105" s="72">
        <f t="shared" si="12"/>
        <v>0</v>
      </c>
      <c r="AH105" s="72">
        <f t="shared" si="13"/>
        <v>0</v>
      </c>
      <c r="AI105" s="72">
        <f t="shared" si="14"/>
        <v>0</v>
      </c>
      <c r="AJ105" s="72">
        <f t="shared" si="5"/>
        <v>0</v>
      </c>
      <c r="AK105" s="72">
        <f t="shared" si="6"/>
        <v>0</v>
      </c>
      <c r="AL105" s="72">
        <f t="shared" si="7"/>
        <v>0</v>
      </c>
      <c r="AM105" s="72">
        <f t="shared" si="8"/>
        <v>0</v>
      </c>
    </row>
    <row r="106" spans="2:39" x14ac:dyDescent="0.25">
      <c r="B106" s="82"/>
      <c r="C106" s="82"/>
      <c r="D106" s="57" t="s">
        <v>37</v>
      </c>
      <c r="E106" s="53"/>
      <c r="F106" s="53"/>
      <c r="G106" s="53"/>
      <c r="H106" s="53"/>
      <c r="I106" s="53"/>
      <c r="J106" s="53"/>
      <c r="K106" s="53"/>
      <c r="L106" s="53"/>
      <c r="M106" s="53"/>
      <c r="N106" s="53"/>
      <c r="O106" s="53"/>
      <c r="P106" s="53"/>
      <c r="Q106" s="19"/>
      <c r="R106" s="36"/>
      <c r="S106" s="20"/>
      <c r="AB106" s="72">
        <f t="shared" si="9"/>
        <v>0</v>
      </c>
      <c r="AC106" s="72">
        <f t="shared" si="10"/>
        <v>0</v>
      </c>
      <c r="AD106" s="72">
        <f t="shared" si="11"/>
        <v>0</v>
      </c>
      <c r="AE106" s="72">
        <f t="shared" si="3"/>
        <v>0</v>
      </c>
      <c r="AF106" s="72">
        <f t="shared" si="4"/>
        <v>0</v>
      </c>
      <c r="AG106" s="72">
        <f t="shared" si="12"/>
        <v>0</v>
      </c>
      <c r="AH106" s="72">
        <f t="shared" si="13"/>
        <v>0</v>
      </c>
      <c r="AI106" s="72">
        <f t="shared" si="14"/>
        <v>0</v>
      </c>
      <c r="AJ106" s="72">
        <f t="shared" si="5"/>
        <v>0</v>
      </c>
      <c r="AK106" s="72">
        <f t="shared" si="6"/>
        <v>0</v>
      </c>
      <c r="AL106" s="72">
        <f t="shared" si="7"/>
        <v>0</v>
      </c>
      <c r="AM106" s="72">
        <f t="shared" si="8"/>
        <v>0</v>
      </c>
    </row>
    <row r="107" spans="2:39" x14ac:dyDescent="0.25">
      <c r="B107" s="82"/>
      <c r="C107" s="82"/>
      <c r="D107" s="57" t="s">
        <v>37</v>
      </c>
      <c r="E107" s="53"/>
      <c r="F107" s="53"/>
      <c r="G107" s="53"/>
      <c r="H107" s="53"/>
      <c r="I107" s="53"/>
      <c r="J107" s="53"/>
      <c r="K107" s="53"/>
      <c r="L107" s="53"/>
      <c r="M107" s="53"/>
      <c r="N107" s="53"/>
      <c r="O107" s="53"/>
      <c r="P107" s="53"/>
      <c r="Q107" s="19"/>
      <c r="R107" s="36"/>
      <c r="S107" s="20"/>
      <c r="AB107" s="72">
        <f t="shared" si="9"/>
        <v>0</v>
      </c>
      <c r="AC107" s="72">
        <f t="shared" si="10"/>
        <v>0</v>
      </c>
      <c r="AD107" s="72">
        <f t="shared" si="11"/>
        <v>0</v>
      </c>
      <c r="AE107" s="72">
        <f t="shared" si="3"/>
        <v>0</v>
      </c>
      <c r="AF107" s="72">
        <f t="shared" si="4"/>
        <v>0</v>
      </c>
      <c r="AG107" s="72">
        <f t="shared" si="12"/>
        <v>0</v>
      </c>
      <c r="AH107" s="72">
        <f t="shared" si="13"/>
        <v>0</v>
      </c>
      <c r="AI107" s="72">
        <f t="shared" si="14"/>
        <v>0</v>
      </c>
      <c r="AJ107" s="72">
        <f t="shared" si="5"/>
        <v>0</v>
      </c>
      <c r="AK107" s="72">
        <f t="shared" si="6"/>
        <v>0</v>
      </c>
      <c r="AL107" s="72">
        <f t="shared" si="7"/>
        <v>0</v>
      </c>
      <c r="AM107" s="72">
        <f t="shared" si="8"/>
        <v>0</v>
      </c>
    </row>
    <row r="108" spans="2:39" x14ac:dyDescent="0.25">
      <c r="B108" s="82"/>
      <c r="C108" s="82"/>
      <c r="D108" s="57" t="s">
        <v>37</v>
      </c>
      <c r="E108" s="53"/>
      <c r="F108" s="53"/>
      <c r="G108" s="53"/>
      <c r="H108" s="53"/>
      <c r="I108" s="53"/>
      <c r="J108" s="53"/>
      <c r="K108" s="53"/>
      <c r="L108" s="53"/>
      <c r="M108" s="53"/>
      <c r="N108" s="53"/>
      <c r="O108" s="53"/>
      <c r="P108" s="53"/>
      <c r="Q108" s="19"/>
      <c r="R108" s="36"/>
      <c r="S108" s="20"/>
      <c r="AB108" s="72">
        <f t="shared" si="9"/>
        <v>0</v>
      </c>
      <c r="AC108" s="72">
        <f t="shared" si="10"/>
        <v>0</v>
      </c>
      <c r="AD108" s="72">
        <f t="shared" si="11"/>
        <v>0</v>
      </c>
      <c r="AE108" s="72">
        <f t="shared" si="3"/>
        <v>0</v>
      </c>
      <c r="AF108" s="72">
        <f t="shared" si="4"/>
        <v>0</v>
      </c>
      <c r="AG108" s="72">
        <f t="shared" si="12"/>
        <v>0</v>
      </c>
      <c r="AH108" s="72">
        <f t="shared" si="13"/>
        <v>0</v>
      </c>
      <c r="AI108" s="72">
        <f t="shared" si="14"/>
        <v>0</v>
      </c>
      <c r="AJ108" s="72">
        <f t="shared" si="5"/>
        <v>0</v>
      </c>
      <c r="AK108" s="72">
        <f t="shared" si="6"/>
        <v>0</v>
      </c>
      <c r="AL108" s="72">
        <f t="shared" si="7"/>
        <v>0</v>
      </c>
      <c r="AM108" s="72">
        <f t="shared" si="8"/>
        <v>0</v>
      </c>
    </row>
    <row r="109" spans="2:39" x14ac:dyDescent="0.25">
      <c r="B109" s="82"/>
      <c r="C109" s="82"/>
      <c r="D109" s="57" t="s">
        <v>37</v>
      </c>
      <c r="E109" s="53"/>
      <c r="F109" s="53"/>
      <c r="G109" s="53"/>
      <c r="H109" s="53"/>
      <c r="I109" s="53"/>
      <c r="J109" s="53"/>
      <c r="K109" s="53"/>
      <c r="L109" s="53"/>
      <c r="M109" s="53"/>
      <c r="N109" s="53"/>
      <c r="O109" s="53"/>
      <c r="P109" s="53"/>
      <c r="Q109" s="19"/>
      <c r="R109" s="36"/>
      <c r="S109" s="20"/>
      <c r="AB109" s="72">
        <f t="shared" si="9"/>
        <v>0</v>
      </c>
      <c r="AC109" s="72">
        <f t="shared" si="10"/>
        <v>0</v>
      </c>
      <c r="AD109" s="72">
        <f t="shared" si="11"/>
        <v>0</v>
      </c>
      <c r="AE109" s="72">
        <f t="shared" si="3"/>
        <v>0</v>
      </c>
      <c r="AF109" s="72">
        <f t="shared" si="4"/>
        <v>0</v>
      </c>
      <c r="AG109" s="72">
        <f t="shared" si="12"/>
        <v>0</v>
      </c>
      <c r="AH109" s="72">
        <f t="shared" si="13"/>
        <v>0</v>
      </c>
      <c r="AI109" s="72">
        <f t="shared" si="14"/>
        <v>0</v>
      </c>
      <c r="AJ109" s="72">
        <f t="shared" si="5"/>
        <v>0</v>
      </c>
      <c r="AK109" s="72">
        <f t="shared" si="6"/>
        <v>0</v>
      </c>
      <c r="AL109" s="72">
        <f t="shared" si="7"/>
        <v>0</v>
      </c>
      <c r="AM109" s="72">
        <f t="shared" si="8"/>
        <v>0</v>
      </c>
    </row>
    <row r="110" spans="2:39" x14ac:dyDescent="0.25">
      <c r="B110" s="82"/>
      <c r="C110" s="82"/>
      <c r="D110" s="57" t="s">
        <v>37</v>
      </c>
      <c r="E110" s="53"/>
      <c r="F110" s="53"/>
      <c r="G110" s="53"/>
      <c r="H110" s="53"/>
      <c r="I110" s="53"/>
      <c r="J110" s="53"/>
      <c r="K110" s="53"/>
      <c r="L110" s="53"/>
      <c r="M110" s="53"/>
      <c r="N110" s="53"/>
      <c r="O110" s="53"/>
      <c r="P110" s="53"/>
      <c r="Q110" s="19"/>
      <c r="R110" s="36"/>
      <c r="S110" s="20"/>
      <c r="AB110" s="72">
        <f t="shared" si="9"/>
        <v>0</v>
      </c>
      <c r="AC110" s="72">
        <f t="shared" si="10"/>
        <v>0</v>
      </c>
      <c r="AD110" s="72">
        <f t="shared" si="11"/>
        <v>0</v>
      </c>
      <c r="AE110" s="72">
        <f t="shared" si="3"/>
        <v>0</v>
      </c>
      <c r="AF110" s="72">
        <f t="shared" si="4"/>
        <v>0</v>
      </c>
      <c r="AG110" s="72">
        <f t="shared" si="12"/>
        <v>0</v>
      </c>
      <c r="AH110" s="72">
        <f t="shared" si="13"/>
        <v>0</v>
      </c>
      <c r="AI110" s="72">
        <f t="shared" si="14"/>
        <v>0</v>
      </c>
      <c r="AJ110" s="72">
        <f t="shared" si="5"/>
        <v>0</v>
      </c>
      <c r="AK110" s="72">
        <f t="shared" si="6"/>
        <v>0</v>
      </c>
      <c r="AL110" s="72">
        <f t="shared" si="7"/>
        <v>0</v>
      </c>
      <c r="AM110" s="72">
        <f t="shared" si="8"/>
        <v>0</v>
      </c>
    </row>
    <row r="111" spans="2:39" x14ac:dyDescent="0.25">
      <c r="B111" s="82"/>
      <c r="C111" s="82"/>
      <c r="D111" s="57" t="s">
        <v>37</v>
      </c>
      <c r="E111" s="53"/>
      <c r="F111" s="53"/>
      <c r="G111" s="53"/>
      <c r="H111" s="53"/>
      <c r="I111" s="53"/>
      <c r="J111" s="53"/>
      <c r="K111" s="53"/>
      <c r="L111" s="53"/>
      <c r="M111" s="53"/>
      <c r="N111" s="53"/>
      <c r="O111" s="53"/>
      <c r="P111" s="53"/>
      <c r="Q111" s="19"/>
      <c r="R111" s="36"/>
      <c r="S111" s="20"/>
      <c r="AB111" s="72">
        <f t="shared" si="9"/>
        <v>0</v>
      </c>
      <c r="AC111" s="72">
        <f t="shared" si="10"/>
        <v>0</v>
      </c>
      <c r="AD111" s="72">
        <f t="shared" si="11"/>
        <v>0</v>
      </c>
      <c r="AE111" s="72">
        <f t="shared" si="3"/>
        <v>0</v>
      </c>
      <c r="AF111" s="72">
        <f t="shared" si="4"/>
        <v>0</v>
      </c>
      <c r="AG111" s="72">
        <f t="shared" si="12"/>
        <v>0</v>
      </c>
      <c r="AH111" s="72">
        <f t="shared" si="13"/>
        <v>0</v>
      </c>
      <c r="AI111" s="72">
        <f t="shared" si="14"/>
        <v>0</v>
      </c>
      <c r="AJ111" s="72">
        <f t="shared" si="5"/>
        <v>0</v>
      </c>
      <c r="AK111" s="72">
        <f t="shared" si="6"/>
        <v>0</v>
      </c>
      <c r="AL111" s="72">
        <f t="shared" si="7"/>
        <v>0</v>
      </c>
      <c r="AM111" s="72">
        <f t="shared" si="8"/>
        <v>0</v>
      </c>
    </row>
    <row r="112" spans="2:39" x14ac:dyDescent="0.25">
      <c r="B112" s="82"/>
      <c r="C112" s="82"/>
      <c r="D112" s="57" t="s">
        <v>37</v>
      </c>
      <c r="E112" s="53"/>
      <c r="F112" s="53"/>
      <c r="G112" s="53"/>
      <c r="H112" s="53"/>
      <c r="I112" s="53"/>
      <c r="J112" s="53"/>
      <c r="K112" s="53"/>
      <c r="L112" s="53"/>
      <c r="M112" s="53"/>
      <c r="N112" s="53"/>
      <c r="O112" s="53"/>
      <c r="P112" s="53"/>
      <c r="Q112" s="19"/>
      <c r="R112" s="36"/>
      <c r="S112" s="20"/>
      <c r="AB112" s="72">
        <f t="shared" si="9"/>
        <v>0</v>
      </c>
      <c r="AC112" s="72">
        <f t="shared" si="10"/>
        <v>0</v>
      </c>
      <c r="AD112" s="72">
        <f t="shared" si="11"/>
        <v>0</v>
      </c>
      <c r="AE112" s="72">
        <f t="shared" si="3"/>
        <v>0</v>
      </c>
      <c r="AF112" s="72">
        <f t="shared" si="4"/>
        <v>0</v>
      </c>
      <c r="AG112" s="72">
        <f t="shared" si="12"/>
        <v>0</v>
      </c>
      <c r="AH112" s="72">
        <f t="shared" si="13"/>
        <v>0</v>
      </c>
      <c r="AI112" s="72">
        <f t="shared" si="14"/>
        <v>0</v>
      </c>
      <c r="AJ112" s="72">
        <f t="shared" si="5"/>
        <v>0</v>
      </c>
      <c r="AK112" s="72">
        <f t="shared" si="6"/>
        <v>0</v>
      </c>
      <c r="AL112" s="72">
        <f t="shared" si="7"/>
        <v>0</v>
      </c>
      <c r="AM112" s="72">
        <f t="shared" si="8"/>
        <v>0</v>
      </c>
    </row>
    <row r="113" spans="2:39" x14ac:dyDescent="0.25">
      <c r="B113" s="82"/>
      <c r="C113" s="82"/>
      <c r="D113" s="57" t="s">
        <v>37</v>
      </c>
      <c r="E113" s="53"/>
      <c r="F113" s="53"/>
      <c r="G113" s="53"/>
      <c r="H113" s="53"/>
      <c r="I113" s="53"/>
      <c r="J113" s="53"/>
      <c r="K113" s="53"/>
      <c r="L113" s="53"/>
      <c r="M113" s="53"/>
      <c r="N113" s="53"/>
      <c r="O113" s="53"/>
      <c r="P113" s="53"/>
      <c r="Q113" s="19"/>
      <c r="R113" s="36"/>
      <c r="S113" s="20"/>
      <c r="AB113" s="72">
        <f t="shared" si="9"/>
        <v>0</v>
      </c>
      <c r="AC113" s="72">
        <f t="shared" si="10"/>
        <v>0</v>
      </c>
      <c r="AD113" s="72">
        <f t="shared" si="11"/>
        <v>0</v>
      </c>
      <c r="AE113" s="72">
        <f t="shared" si="3"/>
        <v>0</v>
      </c>
      <c r="AF113" s="72">
        <f t="shared" si="4"/>
        <v>0</v>
      </c>
      <c r="AG113" s="72">
        <f t="shared" si="12"/>
        <v>0</v>
      </c>
      <c r="AH113" s="72">
        <f t="shared" si="13"/>
        <v>0</v>
      </c>
      <c r="AI113" s="72">
        <f t="shared" si="14"/>
        <v>0</v>
      </c>
      <c r="AJ113" s="72">
        <f t="shared" si="5"/>
        <v>0</v>
      </c>
      <c r="AK113" s="72">
        <f t="shared" si="6"/>
        <v>0</v>
      </c>
      <c r="AL113" s="72">
        <f t="shared" si="7"/>
        <v>0</v>
      </c>
      <c r="AM113" s="72">
        <f t="shared" si="8"/>
        <v>0</v>
      </c>
    </row>
    <row r="114" spans="2:39" x14ac:dyDescent="0.25">
      <c r="B114" s="82"/>
      <c r="C114" s="82"/>
      <c r="D114" s="57" t="s">
        <v>37</v>
      </c>
      <c r="E114" s="53"/>
      <c r="F114" s="53"/>
      <c r="G114" s="53"/>
      <c r="H114" s="53"/>
      <c r="I114" s="53"/>
      <c r="J114" s="53"/>
      <c r="K114" s="53"/>
      <c r="L114" s="53"/>
      <c r="M114" s="53"/>
      <c r="N114" s="53"/>
      <c r="O114" s="53"/>
      <c r="P114" s="53"/>
      <c r="Q114" s="19"/>
      <c r="R114" s="36"/>
      <c r="S114" s="20"/>
      <c r="AB114" s="72">
        <f t="shared" si="9"/>
        <v>0</v>
      </c>
      <c r="AC114" s="72">
        <f t="shared" si="10"/>
        <v>0</v>
      </c>
      <c r="AD114" s="72">
        <f t="shared" si="11"/>
        <v>0</v>
      </c>
      <c r="AE114" s="72">
        <f t="shared" si="3"/>
        <v>0</v>
      </c>
      <c r="AF114" s="72">
        <f t="shared" si="4"/>
        <v>0</v>
      </c>
      <c r="AG114" s="72">
        <f t="shared" si="12"/>
        <v>0</v>
      </c>
      <c r="AH114" s="72">
        <f t="shared" si="13"/>
        <v>0</v>
      </c>
      <c r="AI114" s="72">
        <f t="shared" si="14"/>
        <v>0</v>
      </c>
      <c r="AJ114" s="72">
        <f t="shared" si="5"/>
        <v>0</v>
      </c>
      <c r="AK114" s="72">
        <f t="shared" si="6"/>
        <v>0</v>
      </c>
      <c r="AL114" s="72">
        <f t="shared" si="7"/>
        <v>0</v>
      </c>
      <c r="AM114" s="72">
        <f t="shared" si="8"/>
        <v>0</v>
      </c>
    </row>
    <row r="115" spans="2:39" x14ac:dyDescent="0.25">
      <c r="B115" s="82"/>
      <c r="C115" s="82"/>
      <c r="D115" s="57" t="s">
        <v>37</v>
      </c>
      <c r="E115" s="53"/>
      <c r="F115" s="53"/>
      <c r="G115" s="53"/>
      <c r="H115" s="53"/>
      <c r="I115" s="53"/>
      <c r="J115" s="53"/>
      <c r="K115" s="53"/>
      <c r="L115" s="53"/>
      <c r="M115" s="53"/>
      <c r="N115" s="53"/>
      <c r="O115" s="53"/>
      <c r="P115" s="53"/>
      <c r="Q115" s="19"/>
      <c r="R115" s="36"/>
      <c r="S115" s="20"/>
      <c r="AB115" s="72">
        <f t="shared" ref="AB115:AB148" si="27">IF($D115="Yes",(E115/120),0)</f>
        <v>0</v>
      </c>
      <c r="AC115" s="72">
        <f t="shared" ref="AC115:AC148" si="28">IF($D115="Yes",(F115/120),0)</f>
        <v>0</v>
      </c>
      <c r="AD115" s="72">
        <f t="shared" ref="AD115:AD148" si="29">IF($D115="Yes",(G115/120),0)</f>
        <v>0</v>
      </c>
      <c r="AE115" s="72">
        <f t="shared" ref="AE115:AE148" si="30">IF($D115="Yes",(H115/120),0)</f>
        <v>0</v>
      </c>
      <c r="AF115" s="72">
        <f t="shared" ref="AF115:AF148" si="31">IF($D115="Yes",(I115/120),0)</f>
        <v>0</v>
      </c>
      <c r="AG115" s="72">
        <f t="shared" ref="AG115:AG148" si="32">IF($D115="Yes",(J115/120),0)</f>
        <v>0</v>
      </c>
      <c r="AH115" s="72">
        <f t="shared" ref="AH115:AH148" si="33">IF($D115="Yes",(K115/120),0)</f>
        <v>0</v>
      </c>
      <c r="AI115" s="72">
        <f t="shared" ref="AI115:AI148" si="34">IF($D115="Yes",(L115/120),0)</f>
        <v>0</v>
      </c>
      <c r="AJ115" s="72">
        <f t="shared" ref="AJ115:AJ148" si="35">IF($D115="Yes",(M115/120),0)</f>
        <v>0</v>
      </c>
      <c r="AK115" s="72">
        <f t="shared" ref="AK115:AK148" si="36">IF($D115="Yes",(N115/120),0)</f>
        <v>0</v>
      </c>
      <c r="AL115" s="72">
        <f t="shared" ref="AL115:AL148" si="37">IF($D115="Yes",(O115/120),0)</f>
        <v>0</v>
      </c>
      <c r="AM115" s="72">
        <f t="shared" ref="AM115:AM148" si="38">IF($D115="Yes",(P115/120),0)</f>
        <v>0</v>
      </c>
    </row>
    <row r="116" spans="2:39" x14ac:dyDescent="0.25">
      <c r="B116" s="82"/>
      <c r="C116" s="82"/>
      <c r="D116" s="57" t="s">
        <v>37</v>
      </c>
      <c r="E116" s="53"/>
      <c r="F116" s="53"/>
      <c r="G116" s="53"/>
      <c r="H116" s="53"/>
      <c r="I116" s="53"/>
      <c r="J116" s="53"/>
      <c r="K116" s="53"/>
      <c r="L116" s="53"/>
      <c r="M116" s="53"/>
      <c r="N116" s="53"/>
      <c r="O116" s="53"/>
      <c r="P116" s="53"/>
      <c r="Q116" s="19"/>
      <c r="R116" s="36"/>
      <c r="S116" s="20"/>
      <c r="AB116" s="72">
        <f t="shared" si="27"/>
        <v>0</v>
      </c>
      <c r="AC116" s="72">
        <f t="shared" si="28"/>
        <v>0</v>
      </c>
      <c r="AD116" s="72">
        <f t="shared" si="29"/>
        <v>0</v>
      </c>
      <c r="AE116" s="72">
        <f t="shared" si="30"/>
        <v>0</v>
      </c>
      <c r="AF116" s="72">
        <f t="shared" si="31"/>
        <v>0</v>
      </c>
      <c r="AG116" s="72">
        <f t="shared" si="32"/>
        <v>0</v>
      </c>
      <c r="AH116" s="72">
        <f t="shared" si="33"/>
        <v>0</v>
      </c>
      <c r="AI116" s="72">
        <f t="shared" si="34"/>
        <v>0</v>
      </c>
      <c r="AJ116" s="72">
        <f t="shared" si="35"/>
        <v>0</v>
      </c>
      <c r="AK116" s="72">
        <f t="shared" si="36"/>
        <v>0</v>
      </c>
      <c r="AL116" s="72">
        <f t="shared" si="37"/>
        <v>0</v>
      </c>
      <c r="AM116" s="72">
        <f t="shared" si="38"/>
        <v>0</v>
      </c>
    </row>
    <row r="117" spans="2:39" x14ac:dyDescent="0.25">
      <c r="B117" s="82"/>
      <c r="C117" s="82"/>
      <c r="D117" s="57" t="s">
        <v>37</v>
      </c>
      <c r="E117" s="53"/>
      <c r="F117" s="53"/>
      <c r="G117" s="53"/>
      <c r="H117" s="53"/>
      <c r="I117" s="53"/>
      <c r="J117" s="53"/>
      <c r="K117" s="53"/>
      <c r="L117" s="53"/>
      <c r="M117" s="53"/>
      <c r="N117" s="53"/>
      <c r="O117" s="53"/>
      <c r="P117" s="53"/>
      <c r="Q117" s="19"/>
      <c r="R117" s="36"/>
      <c r="S117" s="20"/>
      <c r="AB117" s="72">
        <f t="shared" si="27"/>
        <v>0</v>
      </c>
      <c r="AC117" s="72">
        <f t="shared" si="28"/>
        <v>0</v>
      </c>
      <c r="AD117" s="72">
        <f t="shared" si="29"/>
        <v>0</v>
      </c>
      <c r="AE117" s="72">
        <f t="shared" si="30"/>
        <v>0</v>
      </c>
      <c r="AF117" s="72">
        <f t="shared" si="31"/>
        <v>0</v>
      </c>
      <c r="AG117" s="72">
        <f t="shared" si="32"/>
        <v>0</v>
      </c>
      <c r="AH117" s="72">
        <f t="shared" si="33"/>
        <v>0</v>
      </c>
      <c r="AI117" s="72">
        <f t="shared" si="34"/>
        <v>0</v>
      </c>
      <c r="AJ117" s="72">
        <f t="shared" si="35"/>
        <v>0</v>
      </c>
      <c r="AK117" s="72">
        <f t="shared" si="36"/>
        <v>0</v>
      </c>
      <c r="AL117" s="72">
        <f t="shared" si="37"/>
        <v>0</v>
      </c>
      <c r="AM117" s="72">
        <f t="shared" si="38"/>
        <v>0</v>
      </c>
    </row>
    <row r="118" spans="2:39" x14ac:dyDescent="0.25">
      <c r="B118" s="82"/>
      <c r="C118" s="82"/>
      <c r="D118" s="57" t="s">
        <v>37</v>
      </c>
      <c r="E118" s="53"/>
      <c r="F118" s="53"/>
      <c r="G118" s="53"/>
      <c r="H118" s="53"/>
      <c r="I118" s="53"/>
      <c r="J118" s="53"/>
      <c r="K118" s="53"/>
      <c r="L118" s="53"/>
      <c r="M118" s="53"/>
      <c r="N118" s="53"/>
      <c r="O118" s="53"/>
      <c r="P118" s="53"/>
      <c r="Q118" s="19"/>
      <c r="R118" s="36"/>
      <c r="S118" s="20"/>
      <c r="AB118" s="72">
        <f t="shared" si="27"/>
        <v>0</v>
      </c>
      <c r="AC118" s="72">
        <f t="shared" si="28"/>
        <v>0</v>
      </c>
      <c r="AD118" s="72">
        <f t="shared" si="29"/>
        <v>0</v>
      </c>
      <c r="AE118" s="72">
        <f t="shared" si="30"/>
        <v>0</v>
      </c>
      <c r="AF118" s="72">
        <f t="shared" si="31"/>
        <v>0</v>
      </c>
      <c r="AG118" s="72">
        <f t="shared" si="32"/>
        <v>0</v>
      </c>
      <c r="AH118" s="72">
        <f t="shared" si="33"/>
        <v>0</v>
      </c>
      <c r="AI118" s="72">
        <f t="shared" si="34"/>
        <v>0</v>
      </c>
      <c r="AJ118" s="72">
        <f t="shared" si="35"/>
        <v>0</v>
      </c>
      <c r="AK118" s="72">
        <f t="shared" si="36"/>
        <v>0</v>
      </c>
      <c r="AL118" s="72">
        <f t="shared" si="37"/>
        <v>0</v>
      </c>
      <c r="AM118" s="72">
        <f t="shared" si="38"/>
        <v>0</v>
      </c>
    </row>
    <row r="119" spans="2:39" x14ac:dyDescent="0.25">
      <c r="B119" s="82"/>
      <c r="C119" s="82"/>
      <c r="D119" s="57" t="s">
        <v>37</v>
      </c>
      <c r="E119" s="53"/>
      <c r="F119" s="53"/>
      <c r="G119" s="53"/>
      <c r="H119" s="53"/>
      <c r="I119" s="53"/>
      <c r="J119" s="53"/>
      <c r="K119" s="53"/>
      <c r="L119" s="53"/>
      <c r="M119" s="53"/>
      <c r="N119" s="53"/>
      <c r="O119" s="53"/>
      <c r="P119" s="53"/>
      <c r="Q119" s="19"/>
      <c r="R119" s="36"/>
      <c r="S119" s="20"/>
      <c r="AB119" s="72">
        <f t="shared" si="27"/>
        <v>0</v>
      </c>
      <c r="AC119" s="72">
        <f t="shared" si="28"/>
        <v>0</v>
      </c>
      <c r="AD119" s="72">
        <f t="shared" si="29"/>
        <v>0</v>
      </c>
      <c r="AE119" s="72">
        <f t="shared" si="30"/>
        <v>0</v>
      </c>
      <c r="AF119" s="72">
        <f t="shared" si="31"/>
        <v>0</v>
      </c>
      <c r="AG119" s="72">
        <f t="shared" si="32"/>
        <v>0</v>
      </c>
      <c r="AH119" s="72">
        <f t="shared" si="33"/>
        <v>0</v>
      </c>
      <c r="AI119" s="72">
        <f t="shared" si="34"/>
        <v>0</v>
      </c>
      <c r="AJ119" s="72">
        <f t="shared" si="35"/>
        <v>0</v>
      </c>
      <c r="AK119" s="72">
        <f t="shared" si="36"/>
        <v>0</v>
      </c>
      <c r="AL119" s="72">
        <f t="shared" si="37"/>
        <v>0</v>
      </c>
      <c r="AM119" s="72">
        <f t="shared" si="38"/>
        <v>0</v>
      </c>
    </row>
    <row r="120" spans="2:39" x14ac:dyDescent="0.25">
      <c r="B120" s="82"/>
      <c r="C120" s="82"/>
      <c r="D120" s="57" t="s">
        <v>37</v>
      </c>
      <c r="E120" s="53"/>
      <c r="F120" s="53"/>
      <c r="G120" s="53"/>
      <c r="H120" s="53"/>
      <c r="I120" s="53"/>
      <c r="J120" s="53"/>
      <c r="K120" s="53"/>
      <c r="L120" s="53"/>
      <c r="M120" s="53"/>
      <c r="N120" s="53"/>
      <c r="O120" s="53"/>
      <c r="P120" s="53"/>
      <c r="Q120" s="19"/>
      <c r="R120" s="36"/>
      <c r="S120" s="20"/>
      <c r="AB120" s="72">
        <f t="shared" si="27"/>
        <v>0</v>
      </c>
      <c r="AC120" s="72">
        <f t="shared" si="28"/>
        <v>0</v>
      </c>
      <c r="AD120" s="72">
        <f t="shared" si="29"/>
        <v>0</v>
      </c>
      <c r="AE120" s="72">
        <f t="shared" si="30"/>
        <v>0</v>
      </c>
      <c r="AF120" s="72">
        <f t="shared" si="31"/>
        <v>0</v>
      </c>
      <c r="AG120" s="72">
        <f t="shared" si="32"/>
        <v>0</v>
      </c>
      <c r="AH120" s="72">
        <f t="shared" si="33"/>
        <v>0</v>
      </c>
      <c r="AI120" s="72">
        <f t="shared" si="34"/>
        <v>0</v>
      </c>
      <c r="AJ120" s="72">
        <f t="shared" si="35"/>
        <v>0</v>
      </c>
      <c r="AK120" s="72">
        <f t="shared" si="36"/>
        <v>0</v>
      </c>
      <c r="AL120" s="72">
        <f t="shared" si="37"/>
        <v>0</v>
      </c>
      <c r="AM120" s="72">
        <f t="shared" si="38"/>
        <v>0</v>
      </c>
    </row>
    <row r="121" spans="2:39" x14ac:dyDescent="0.25">
      <c r="B121" s="82"/>
      <c r="C121" s="82"/>
      <c r="D121" s="57" t="s">
        <v>37</v>
      </c>
      <c r="E121" s="53"/>
      <c r="F121" s="53"/>
      <c r="G121" s="53"/>
      <c r="H121" s="53"/>
      <c r="I121" s="53"/>
      <c r="J121" s="53"/>
      <c r="K121" s="53"/>
      <c r="L121" s="53"/>
      <c r="M121" s="53"/>
      <c r="N121" s="53"/>
      <c r="O121" s="53"/>
      <c r="P121" s="53"/>
      <c r="Q121" s="19"/>
      <c r="R121" s="36"/>
      <c r="S121" s="20"/>
      <c r="AB121" s="72">
        <f t="shared" si="27"/>
        <v>0</v>
      </c>
      <c r="AC121" s="72">
        <f t="shared" si="28"/>
        <v>0</v>
      </c>
      <c r="AD121" s="72">
        <f t="shared" si="29"/>
        <v>0</v>
      </c>
      <c r="AE121" s="72">
        <f t="shared" si="30"/>
        <v>0</v>
      </c>
      <c r="AF121" s="72">
        <f t="shared" si="31"/>
        <v>0</v>
      </c>
      <c r="AG121" s="72">
        <f t="shared" si="32"/>
        <v>0</v>
      </c>
      <c r="AH121" s="72">
        <f t="shared" si="33"/>
        <v>0</v>
      </c>
      <c r="AI121" s="72">
        <f t="shared" si="34"/>
        <v>0</v>
      </c>
      <c r="AJ121" s="72">
        <f t="shared" si="35"/>
        <v>0</v>
      </c>
      <c r="AK121" s="72">
        <f t="shared" si="36"/>
        <v>0</v>
      </c>
      <c r="AL121" s="72">
        <f t="shared" si="37"/>
        <v>0</v>
      </c>
      <c r="AM121" s="72">
        <f t="shared" si="38"/>
        <v>0</v>
      </c>
    </row>
    <row r="122" spans="2:39" x14ac:dyDescent="0.25">
      <c r="B122" s="82"/>
      <c r="C122" s="82"/>
      <c r="D122" s="57" t="s">
        <v>37</v>
      </c>
      <c r="E122" s="53"/>
      <c r="F122" s="53"/>
      <c r="G122" s="53"/>
      <c r="H122" s="53"/>
      <c r="I122" s="53"/>
      <c r="J122" s="53"/>
      <c r="K122" s="53"/>
      <c r="L122" s="53"/>
      <c r="M122" s="53"/>
      <c r="N122" s="53"/>
      <c r="O122" s="53"/>
      <c r="P122" s="53"/>
      <c r="Q122" s="19"/>
      <c r="R122" s="36"/>
      <c r="S122" s="20"/>
      <c r="AB122" s="72">
        <f t="shared" si="27"/>
        <v>0</v>
      </c>
      <c r="AC122" s="72">
        <f t="shared" si="28"/>
        <v>0</v>
      </c>
      <c r="AD122" s="72">
        <f t="shared" si="29"/>
        <v>0</v>
      </c>
      <c r="AE122" s="72">
        <f t="shared" si="30"/>
        <v>0</v>
      </c>
      <c r="AF122" s="72">
        <f t="shared" si="31"/>
        <v>0</v>
      </c>
      <c r="AG122" s="72">
        <f t="shared" si="32"/>
        <v>0</v>
      </c>
      <c r="AH122" s="72">
        <f t="shared" si="33"/>
        <v>0</v>
      </c>
      <c r="AI122" s="72">
        <f t="shared" si="34"/>
        <v>0</v>
      </c>
      <c r="AJ122" s="72">
        <f t="shared" si="35"/>
        <v>0</v>
      </c>
      <c r="AK122" s="72">
        <f t="shared" si="36"/>
        <v>0</v>
      </c>
      <c r="AL122" s="72">
        <f t="shared" si="37"/>
        <v>0</v>
      </c>
      <c r="AM122" s="72">
        <f t="shared" si="38"/>
        <v>0</v>
      </c>
    </row>
    <row r="123" spans="2:39" x14ac:dyDescent="0.25">
      <c r="B123" s="82"/>
      <c r="C123" s="82"/>
      <c r="D123" s="57" t="s">
        <v>37</v>
      </c>
      <c r="E123" s="53"/>
      <c r="F123" s="53"/>
      <c r="G123" s="53"/>
      <c r="H123" s="53"/>
      <c r="I123" s="53"/>
      <c r="J123" s="53"/>
      <c r="K123" s="53"/>
      <c r="L123" s="53"/>
      <c r="M123" s="53"/>
      <c r="N123" s="53"/>
      <c r="O123" s="53"/>
      <c r="P123" s="53"/>
      <c r="Q123" s="19"/>
      <c r="R123" s="36"/>
      <c r="S123" s="20"/>
      <c r="AB123" s="72">
        <f t="shared" si="27"/>
        <v>0</v>
      </c>
      <c r="AC123" s="72">
        <f t="shared" si="28"/>
        <v>0</v>
      </c>
      <c r="AD123" s="72">
        <f t="shared" si="29"/>
        <v>0</v>
      </c>
      <c r="AE123" s="72">
        <f t="shared" si="30"/>
        <v>0</v>
      </c>
      <c r="AF123" s="72">
        <f t="shared" si="31"/>
        <v>0</v>
      </c>
      <c r="AG123" s="72">
        <f t="shared" si="32"/>
        <v>0</v>
      </c>
      <c r="AH123" s="72">
        <f t="shared" si="33"/>
        <v>0</v>
      </c>
      <c r="AI123" s="72">
        <f t="shared" si="34"/>
        <v>0</v>
      </c>
      <c r="AJ123" s="72">
        <f t="shared" si="35"/>
        <v>0</v>
      </c>
      <c r="AK123" s="72">
        <f t="shared" si="36"/>
        <v>0</v>
      </c>
      <c r="AL123" s="72">
        <f t="shared" si="37"/>
        <v>0</v>
      </c>
      <c r="AM123" s="72">
        <f t="shared" si="38"/>
        <v>0</v>
      </c>
    </row>
    <row r="124" spans="2:39" x14ac:dyDescent="0.25">
      <c r="B124" s="82"/>
      <c r="C124" s="82"/>
      <c r="D124" s="57" t="s">
        <v>37</v>
      </c>
      <c r="E124" s="53"/>
      <c r="F124" s="53"/>
      <c r="G124" s="53"/>
      <c r="H124" s="53"/>
      <c r="I124" s="53"/>
      <c r="J124" s="53"/>
      <c r="K124" s="53"/>
      <c r="L124" s="53"/>
      <c r="M124" s="53"/>
      <c r="N124" s="53"/>
      <c r="O124" s="53"/>
      <c r="P124" s="53"/>
      <c r="Q124" s="19"/>
      <c r="R124" s="36"/>
      <c r="S124" s="20"/>
      <c r="AB124" s="72">
        <f t="shared" si="27"/>
        <v>0</v>
      </c>
      <c r="AC124" s="72">
        <f t="shared" si="28"/>
        <v>0</v>
      </c>
      <c r="AD124" s="72">
        <f t="shared" si="29"/>
        <v>0</v>
      </c>
      <c r="AE124" s="72">
        <f t="shared" si="30"/>
        <v>0</v>
      </c>
      <c r="AF124" s="72">
        <f t="shared" si="31"/>
        <v>0</v>
      </c>
      <c r="AG124" s="72">
        <f t="shared" si="32"/>
        <v>0</v>
      </c>
      <c r="AH124" s="72">
        <f t="shared" si="33"/>
        <v>0</v>
      </c>
      <c r="AI124" s="72">
        <f t="shared" si="34"/>
        <v>0</v>
      </c>
      <c r="AJ124" s="72">
        <f t="shared" si="35"/>
        <v>0</v>
      </c>
      <c r="AK124" s="72">
        <f t="shared" si="36"/>
        <v>0</v>
      </c>
      <c r="AL124" s="72">
        <f t="shared" si="37"/>
        <v>0</v>
      </c>
      <c r="AM124" s="72">
        <f t="shared" si="38"/>
        <v>0</v>
      </c>
    </row>
    <row r="125" spans="2:39" x14ac:dyDescent="0.25">
      <c r="B125" s="82"/>
      <c r="C125" s="82"/>
      <c r="D125" s="57" t="s">
        <v>37</v>
      </c>
      <c r="E125" s="53"/>
      <c r="F125" s="53"/>
      <c r="G125" s="53"/>
      <c r="H125" s="53"/>
      <c r="I125" s="53"/>
      <c r="J125" s="53"/>
      <c r="K125" s="53"/>
      <c r="L125" s="53"/>
      <c r="M125" s="53"/>
      <c r="N125" s="53"/>
      <c r="O125" s="53"/>
      <c r="P125" s="53"/>
      <c r="Q125" s="19"/>
      <c r="R125" s="36"/>
      <c r="S125" s="20"/>
      <c r="AB125" s="72">
        <f t="shared" si="27"/>
        <v>0</v>
      </c>
      <c r="AC125" s="72">
        <f t="shared" si="28"/>
        <v>0</v>
      </c>
      <c r="AD125" s="72">
        <f t="shared" si="29"/>
        <v>0</v>
      </c>
      <c r="AE125" s="72">
        <f t="shared" si="30"/>
        <v>0</v>
      </c>
      <c r="AF125" s="72">
        <f t="shared" si="31"/>
        <v>0</v>
      </c>
      <c r="AG125" s="72">
        <f t="shared" si="32"/>
        <v>0</v>
      </c>
      <c r="AH125" s="72">
        <f t="shared" si="33"/>
        <v>0</v>
      </c>
      <c r="AI125" s="72">
        <f t="shared" si="34"/>
        <v>0</v>
      </c>
      <c r="AJ125" s="72">
        <f t="shared" si="35"/>
        <v>0</v>
      </c>
      <c r="AK125" s="72">
        <f t="shared" si="36"/>
        <v>0</v>
      </c>
      <c r="AL125" s="72">
        <f t="shared" si="37"/>
        <v>0</v>
      </c>
      <c r="AM125" s="72">
        <f t="shared" si="38"/>
        <v>0</v>
      </c>
    </row>
    <row r="126" spans="2:39" x14ac:dyDescent="0.25">
      <c r="B126" s="82"/>
      <c r="C126" s="82"/>
      <c r="D126" s="57" t="s">
        <v>37</v>
      </c>
      <c r="E126" s="53"/>
      <c r="F126" s="53"/>
      <c r="G126" s="53"/>
      <c r="H126" s="53"/>
      <c r="I126" s="53"/>
      <c r="J126" s="53"/>
      <c r="K126" s="53"/>
      <c r="L126" s="53"/>
      <c r="M126" s="53"/>
      <c r="N126" s="53"/>
      <c r="O126" s="53"/>
      <c r="P126" s="53"/>
      <c r="Q126" s="19"/>
      <c r="R126" s="36"/>
      <c r="S126" s="20"/>
      <c r="AB126" s="72">
        <f t="shared" si="27"/>
        <v>0</v>
      </c>
      <c r="AC126" s="72">
        <f t="shared" si="28"/>
        <v>0</v>
      </c>
      <c r="AD126" s="72">
        <f t="shared" si="29"/>
        <v>0</v>
      </c>
      <c r="AE126" s="72">
        <f t="shared" si="30"/>
        <v>0</v>
      </c>
      <c r="AF126" s="72">
        <f t="shared" si="31"/>
        <v>0</v>
      </c>
      <c r="AG126" s="72">
        <f t="shared" si="32"/>
        <v>0</v>
      </c>
      <c r="AH126" s="72">
        <f t="shared" si="33"/>
        <v>0</v>
      </c>
      <c r="AI126" s="72">
        <f t="shared" si="34"/>
        <v>0</v>
      </c>
      <c r="AJ126" s="72">
        <f t="shared" si="35"/>
        <v>0</v>
      </c>
      <c r="AK126" s="72">
        <f t="shared" si="36"/>
        <v>0</v>
      </c>
      <c r="AL126" s="72">
        <f t="shared" si="37"/>
        <v>0</v>
      </c>
      <c r="AM126" s="72">
        <f t="shared" si="38"/>
        <v>0</v>
      </c>
    </row>
    <row r="127" spans="2:39" x14ac:dyDescent="0.25">
      <c r="B127" s="82"/>
      <c r="C127" s="82"/>
      <c r="D127" s="57" t="s">
        <v>37</v>
      </c>
      <c r="E127" s="53"/>
      <c r="F127" s="53"/>
      <c r="G127" s="53"/>
      <c r="H127" s="53"/>
      <c r="I127" s="53"/>
      <c r="J127" s="53"/>
      <c r="K127" s="53"/>
      <c r="L127" s="53"/>
      <c r="M127" s="53"/>
      <c r="N127" s="53"/>
      <c r="O127" s="53"/>
      <c r="P127" s="53"/>
      <c r="Q127" s="19"/>
      <c r="R127" s="36"/>
      <c r="S127" s="20"/>
      <c r="AB127" s="72">
        <f t="shared" si="27"/>
        <v>0</v>
      </c>
      <c r="AC127" s="72">
        <f t="shared" si="28"/>
        <v>0</v>
      </c>
      <c r="AD127" s="72">
        <f t="shared" si="29"/>
        <v>0</v>
      </c>
      <c r="AE127" s="72">
        <f t="shared" si="30"/>
        <v>0</v>
      </c>
      <c r="AF127" s="72">
        <f t="shared" si="31"/>
        <v>0</v>
      </c>
      <c r="AG127" s="72">
        <f t="shared" si="32"/>
        <v>0</v>
      </c>
      <c r="AH127" s="72">
        <f t="shared" si="33"/>
        <v>0</v>
      </c>
      <c r="AI127" s="72">
        <f t="shared" si="34"/>
        <v>0</v>
      </c>
      <c r="AJ127" s="72">
        <f t="shared" si="35"/>
        <v>0</v>
      </c>
      <c r="AK127" s="72">
        <f t="shared" si="36"/>
        <v>0</v>
      </c>
      <c r="AL127" s="72">
        <f t="shared" si="37"/>
        <v>0</v>
      </c>
      <c r="AM127" s="72">
        <f t="shared" si="38"/>
        <v>0</v>
      </c>
    </row>
    <row r="128" spans="2:39" x14ac:dyDescent="0.25">
      <c r="B128" s="82"/>
      <c r="C128" s="82"/>
      <c r="D128" s="57" t="s">
        <v>37</v>
      </c>
      <c r="E128" s="53"/>
      <c r="F128" s="53"/>
      <c r="G128" s="53"/>
      <c r="H128" s="53"/>
      <c r="I128" s="53"/>
      <c r="J128" s="53"/>
      <c r="K128" s="53"/>
      <c r="L128" s="53"/>
      <c r="M128" s="53"/>
      <c r="N128" s="53"/>
      <c r="O128" s="53"/>
      <c r="P128" s="53"/>
      <c r="Q128" s="19"/>
      <c r="R128" s="36"/>
      <c r="S128" s="20"/>
      <c r="AB128" s="72">
        <f t="shared" si="27"/>
        <v>0</v>
      </c>
      <c r="AC128" s="72">
        <f t="shared" si="28"/>
        <v>0</v>
      </c>
      <c r="AD128" s="72">
        <f t="shared" si="29"/>
        <v>0</v>
      </c>
      <c r="AE128" s="72">
        <f t="shared" si="30"/>
        <v>0</v>
      </c>
      <c r="AF128" s="72">
        <f t="shared" si="31"/>
        <v>0</v>
      </c>
      <c r="AG128" s="72">
        <f t="shared" si="32"/>
        <v>0</v>
      </c>
      <c r="AH128" s="72">
        <f t="shared" si="33"/>
        <v>0</v>
      </c>
      <c r="AI128" s="72">
        <f t="shared" si="34"/>
        <v>0</v>
      </c>
      <c r="AJ128" s="72">
        <f t="shared" si="35"/>
        <v>0</v>
      </c>
      <c r="AK128" s="72">
        <f t="shared" si="36"/>
        <v>0</v>
      </c>
      <c r="AL128" s="72">
        <f t="shared" si="37"/>
        <v>0</v>
      </c>
      <c r="AM128" s="72">
        <f t="shared" si="38"/>
        <v>0</v>
      </c>
    </row>
    <row r="129" spans="2:39" x14ac:dyDescent="0.25">
      <c r="B129" s="82"/>
      <c r="C129" s="82"/>
      <c r="D129" s="57" t="s">
        <v>37</v>
      </c>
      <c r="E129" s="53"/>
      <c r="F129" s="53"/>
      <c r="G129" s="53"/>
      <c r="H129" s="53"/>
      <c r="I129" s="53"/>
      <c r="J129" s="53"/>
      <c r="K129" s="53"/>
      <c r="L129" s="53"/>
      <c r="M129" s="53"/>
      <c r="N129" s="53"/>
      <c r="O129" s="53"/>
      <c r="P129" s="53"/>
      <c r="Q129" s="19"/>
      <c r="R129" s="36"/>
      <c r="S129" s="20"/>
      <c r="AB129" s="72">
        <f t="shared" si="27"/>
        <v>0</v>
      </c>
      <c r="AC129" s="72">
        <f t="shared" si="28"/>
        <v>0</v>
      </c>
      <c r="AD129" s="72">
        <f t="shared" si="29"/>
        <v>0</v>
      </c>
      <c r="AE129" s="72">
        <f t="shared" si="30"/>
        <v>0</v>
      </c>
      <c r="AF129" s="72">
        <f t="shared" si="31"/>
        <v>0</v>
      </c>
      <c r="AG129" s="72">
        <f t="shared" si="32"/>
        <v>0</v>
      </c>
      <c r="AH129" s="72">
        <f t="shared" si="33"/>
        <v>0</v>
      </c>
      <c r="AI129" s="72">
        <f t="shared" si="34"/>
        <v>0</v>
      </c>
      <c r="AJ129" s="72">
        <f t="shared" si="35"/>
        <v>0</v>
      </c>
      <c r="AK129" s="72">
        <f t="shared" si="36"/>
        <v>0</v>
      </c>
      <c r="AL129" s="72">
        <f t="shared" si="37"/>
        <v>0</v>
      </c>
      <c r="AM129" s="72">
        <f t="shared" si="38"/>
        <v>0</v>
      </c>
    </row>
    <row r="130" spans="2:39" x14ac:dyDescent="0.25">
      <c r="B130" s="82"/>
      <c r="C130" s="82"/>
      <c r="D130" s="57" t="s">
        <v>37</v>
      </c>
      <c r="E130" s="53"/>
      <c r="F130" s="53"/>
      <c r="G130" s="53"/>
      <c r="H130" s="53"/>
      <c r="I130" s="53"/>
      <c r="J130" s="53"/>
      <c r="K130" s="53"/>
      <c r="L130" s="53"/>
      <c r="M130" s="53"/>
      <c r="N130" s="53"/>
      <c r="O130" s="53"/>
      <c r="P130" s="53"/>
      <c r="Q130" s="19"/>
      <c r="R130" s="36"/>
      <c r="S130" s="20"/>
      <c r="AB130" s="72">
        <f t="shared" si="27"/>
        <v>0</v>
      </c>
      <c r="AC130" s="72">
        <f t="shared" si="28"/>
        <v>0</v>
      </c>
      <c r="AD130" s="72">
        <f t="shared" si="29"/>
        <v>0</v>
      </c>
      <c r="AE130" s="72">
        <f t="shared" si="30"/>
        <v>0</v>
      </c>
      <c r="AF130" s="72">
        <f t="shared" si="31"/>
        <v>0</v>
      </c>
      <c r="AG130" s="72">
        <f t="shared" si="32"/>
        <v>0</v>
      </c>
      <c r="AH130" s="72">
        <f t="shared" si="33"/>
        <v>0</v>
      </c>
      <c r="AI130" s="72">
        <f t="shared" si="34"/>
        <v>0</v>
      </c>
      <c r="AJ130" s="72">
        <f t="shared" si="35"/>
        <v>0</v>
      </c>
      <c r="AK130" s="72">
        <f t="shared" si="36"/>
        <v>0</v>
      </c>
      <c r="AL130" s="72">
        <f t="shared" si="37"/>
        <v>0</v>
      </c>
      <c r="AM130" s="72">
        <f t="shared" si="38"/>
        <v>0</v>
      </c>
    </row>
    <row r="131" spans="2:39" x14ac:dyDescent="0.25">
      <c r="B131" s="82"/>
      <c r="C131" s="82"/>
      <c r="D131" s="57" t="s">
        <v>37</v>
      </c>
      <c r="E131" s="53"/>
      <c r="F131" s="53"/>
      <c r="G131" s="53"/>
      <c r="H131" s="53"/>
      <c r="I131" s="53"/>
      <c r="J131" s="53"/>
      <c r="K131" s="53"/>
      <c r="L131" s="53"/>
      <c r="M131" s="53"/>
      <c r="N131" s="53"/>
      <c r="O131" s="53"/>
      <c r="P131" s="53"/>
      <c r="Q131" s="19"/>
      <c r="R131" s="36"/>
      <c r="S131" s="20"/>
      <c r="AB131" s="72">
        <f t="shared" si="27"/>
        <v>0</v>
      </c>
      <c r="AC131" s="72">
        <f t="shared" si="28"/>
        <v>0</v>
      </c>
      <c r="AD131" s="72">
        <f t="shared" si="29"/>
        <v>0</v>
      </c>
      <c r="AE131" s="72">
        <f t="shared" si="30"/>
        <v>0</v>
      </c>
      <c r="AF131" s="72">
        <f t="shared" si="31"/>
        <v>0</v>
      </c>
      <c r="AG131" s="72">
        <f t="shared" si="32"/>
        <v>0</v>
      </c>
      <c r="AH131" s="72">
        <f t="shared" si="33"/>
        <v>0</v>
      </c>
      <c r="AI131" s="72">
        <f t="shared" si="34"/>
        <v>0</v>
      </c>
      <c r="AJ131" s="72">
        <f t="shared" si="35"/>
        <v>0</v>
      </c>
      <c r="AK131" s="72">
        <f t="shared" si="36"/>
        <v>0</v>
      </c>
      <c r="AL131" s="72">
        <f t="shared" si="37"/>
        <v>0</v>
      </c>
      <c r="AM131" s="72">
        <f t="shared" si="38"/>
        <v>0</v>
      </c>
    </row>
    <row r="132" spans="2:39" x14ac:dyDescent="0.25">
      <c r="B132" s="82"/>
      <c r="C132" s="82"/>
      <c r="D132" s="57" t="s">
        <v>37</v>
      </c>
      <c r="E132" s="53"/>
      <c r="F132" s="53"/>
      <c r="G132" s="53"/>
      <c r="H132" s="53"/>
      <c r="I132" s="53"/>
      <c r="J132" s="53"/>
      <c r="K132" s="53"/>
      <c r="L132" s="53"/>
      <c r="M132" s="53"/>
      <c r="N132" s="53"/>
      <c r="O132" s="53"/>
      <c r="P132" s="53"/>
      <c r="Q132" s="19"/>
      <c r="R132" s="36"/>
      <c r="S132" s="20"/>
      <c r="AB132" s="72">
        <f t="shared" si="27"/>
        <v>0</v>
      </c>
      <c r="AC132" s="72">
        <f t="shared" si="28"/>
        <v>0</v>
      </c>
      <c r="AD132" s="72">
        <f t="shared" si="29"/>
        <v>0</v>
      </c>
      <c r="AE132" s="72">
        <f t="shared" si="30"/>
        <v>0</v>
      </c>
      <c r="AF132" s="72">
        <f t="shared" si="31"/>
        <v>0</v>
      </c>
      <c r="AG132" s="72">
        <f t="shared" si="32"/>
        <v>0</v>
      </c>
      <c r="AH132" s="72">
        <f t="shared" si="33"/>
        <v>0</v>
      </c>
      <c r="AI132" s="72">
        <f t="shared" si="34"/>
        <v>0</v>
      </c>
      <c r="AJ132" s="72">
        <f t="shared" si="35"/>
        <v>0</v>
      </c>
      <c r="AK132" s="72">
        <f t="shared" si="36"/>
        <v>0</v>
      </c>
      <c r="AL132" s="72">
        <f t="shared" si="37"/>
        <v>0</v>
      </c>
      <c r="AM132" s="72">
        <f t="shared" si="38"/>
        <v>0</v>
      </c>
    </row>
    <row r="133" spans="2:39" x14ac:dyDescent="0.25">
      <c r="B133" s="82"/>
      <c r="C133" s="82"/>
      <c r="D133" s="57" t="s">
        <v>37</v>
      </c>
      <c r="E133" s="53"/>
      <c r="F133" s="53"/>
      <c r="G133" s="53"/>
      <c r="H133" s="53"/>
      <c r="I133" s="53"/>
      <c r="J133" s="53"/>
      <c r="K133" s="53"/>
      <c r="L133" s="53"/>
      <c r="M133" s="53"/>
      <c r="N133" s="53"/>
      <c r="O133" s="53"/>
      <c r="P133" s="53"/>
      <c r="Q133" s="19"/>
      <c r="R133" s="36"/>
      <c r="S133" s="20"/>
      <c r="AB133" s="72">
        <f t="shared" si="27"/>
        <v>0</v>
      </c>
      <c r="AC133" s="72">
        <f t="shared" si="28"/>
        <v>0</v>
      </c>
      <c r="AD133" s="72">
        <f t="shared" si="29"/>
        <v>0</v>
      </c>
      <c r="AE133" s="72">
        <f t="shared" si="30"/>
        <v>0</v>
      </c>
      <c r="AF133" s="72">
        <f t="shared" si="31"/>
        <v>0</v>
      </c>
      <c r="AG133" s="72">
        <f t="shared" si="32"/>
        <v>0</v>
      </c>
      <c r="AH133" s="72">
        <f t="shared" si="33"/>
        <v>0</v>
      </c>
      <c r="AI133" s="72">
        <f t="shared" si="34"/>
        <v>0</v>
      </c>
      <c r="AJ133" s="72">
        <f t="shared" si="35"/>
        <v>0</v>
      </c>
      <c r="AK133" s="72">
        <f t="shared" si="36"/>
        <v>0</v>
      </c>
      <c r="AL133" s="72">
        <f t="shared" si="37"/>
        <v>0</v>
      </c>
      <c r="AM133" s="72">
        <f t="shared" si="38"/>
        <v>0</v>
      </c>
    </row>
    <row r="134" spans="2:39" x14ac:dyDescent="0.25">
      <c r="B134" s="82"/>
      <c r="C134" s="82"/>
      <c r="D134" s="57" t="s">
        <v>37</v>
      </c>
      <c r="E134" s="53"/>
      <c r="F134" s="53"/>
      <c r="G134" s="53"/>
      <c r="H134" s="53"/>
      <c r="I134" s="53"/>
      <c r="J134" s="53"/>
      <c r="K134" s="53"/>
      <c r="L134" s="53"/>
      <c r="M134" s="53"/>
      <c r="N134" s="53"/>
      <c r="O134" s="53"/>
      <c r="P134" s="53"/>
      <c r="Q134" s="19"/>
      <c r="R134" s="36"/>
      <c r="S134" s="20"/>
      <c r="AB134" s="72">
        <f t="shared" si="27"/>
        <v>0</v>
      </c>
      <c r="AC134" s="72">
        <f t="shared" si="28"/>
        <v>0</v>
      </c>
      <c r="AD134" s="72">
        <f t="shared" si="29"/>
        <v>0</v>
      </c>
      <c r="AE134" s="72">
        <f t="shared" si="30"/>
        <v>0</v>
      </c>
      <c r="AF134" s="72">
        <f t="shared" si="31"/>
        <v>0</v>
      </c>
      <c r="AG134" s="72">
        <f t="shared" si="32"/>
        <v>0</v>
      </c>
      <c r="AH134" s="72">
        <f t="shared" si="33"/>
        <v>0</v>
      </c>
      <c r="AI134" s="72">
        <f t="shared" si="34"/>
        <v>0</v>
      </c>
      <c r="AJ134" s="72">
        <f t="shared" si="35"/>
        <v>0</v>
      </c>
      <c r="AK134" s="72">
        <f t="shared" si="36"/>
        <v>0</v>
      </c>
      <c r="AL134" s="72">
        <f t="shared" si="37"/>
        <v>0</v>
      </c>
      <c r="AM134" s="72">
        <f t="shared" si="38"/>
        <v>0</v>
      </c>
    </row>
    <row r="135" spans="2:39" x14ac:dyDescent="0.25">
      <c r="B135" s="82"/>
      <c r="C135" s="82"/>
      <c r="D135" s="57" t="s">
        <v>37</v>
      </c>
      <c r="E135" s="53"/>
      <c r="F135" s="53"/>
      <c r="G135" s="53"/>
      <c r="H135" s="53"/>
      <c r="I135" s="53"/>
      <c r="J135" s="53"/>
      <c r="K135" s="53"/>
      <c r="L135" s="53"/>
      <c r="M135" s="53"/>
      <c r="N135" s="53"/>
      <c r="O135" s="53"/>
      <c r="P135" s="53"/>
      <c r="Q135" s="19"/>
      <c r="R135" s="36"/>
      <c r="S135" s="20"/>
      <c r="AB135" s="72">
        <f t="shared" si="27"/>
        <v>0</v>
      </c>
      <c r="AC135" s="72">
        <f t="shared" si="28"/>
        <v>0</v>
      </c>
      <c r="AD135" s="72">
        <f t="shared" si="29"/>
        <v>0</v>
      </c>
      <c r="AE135" s="72">
        <f t="shared" si="30"/>
        <v>0</v>
      </c>
      <c r="AF135" s="72">
        <f t="shared" si="31"/>
        <v>0</v>
      </c>
      <c r="AG135" s="72">
        <f t="shared" si="32"/>
        <v>0</v>
      </c>
      <c r="AH135" s="72">
        <f t="shared" si="33"/>
        <v>0</v>
      </c>
      <c r="AI135" s="72">
        <f t="shared" si="34"/>
        <v>0</v>
      </c>
      <c r="AJ135" s="72">
        <f t="shared" si="35"/>
        <v>0</v>
      </c>
      <c r="AK135" s="72">
        <f t="shared" si="36"/>
        <v>0</v>
      </c>
      <c r="AL135" s="72">
        <f t="shared" si="37"/>
        <v>0</v>
      </c>
      <c r="AM135" s="72">
        <f t="shared" si="38"/>
        <v>0</v>
      </c>
    </row>
    <row r="136" spans="2:39" x14ac:dyDescent="0.25">
      <c r="B136" s="82"/>
      <c r="C136" s="82"/>
      <c r="D136" s="57" t="s">
        <v>37</v>
      </c>
      <c r="E136" s="53"/>
      <c r="F136" s="53"/>
      <c r="G136" s="53"/>
      <c r="H136" s="53"/>
      <c r="I136" s="53"/>
      <c r="J136" s="53"/>
      <c r="K136" s="53"/>
      <c r="L136" s="53"/>
      <c r="M136" s="53"/>
      <c r="N136" s="53"/>
      <c r="O136" s="53"/>
      <c r="P136" s="53"/>
      <c r="Q136" s="19"/>
      <c r="R136" s="36"/>
      <c r="S136" s="20"/>
      <c r="AB136" s="72">
        <f t="shared" si="27"/>
        <v>0</v>
      </c>
      <c r="AC136" s="72">
        <f t="shared" si="28"/>
        <v>0</v>
      </c>
      <c r="AD136" s="72">
        <f t="shared" si="29"/>
        <v>0</v>
      </c>
      <c r="AE136" s="72">
        <f t="shared" si="30"/>
        <v>0</v>
      </c>
      <c r="AF136" s="72">
        <f t="shared" si="31"/>
        <v>0</v>
      </c>
      <c r="AG136" s="72">
        <f t="shared" si="32"/>
        <v>0</v>
      </c>
      <c r="AH136" s="72">
        <f t="shared" si="33"/>
        <v>0</v>
      </c>
      <c r="AI136" s="72">
        <f t="shared" si="34"/>
        <v>0</v>
      </c>
      <c r="AJ136" s="72">
        <f t="shared" si="35"/>
        <v>0</v>
      </c>
      <c r="AK136" s="72">
        <f t="shared" si="36"/>
        <v>0</v>
      </c>
      <c r="AL136" s="72">
        <f t="shared" si="37"/>
        <v>0</v>
      </c>
      <c r="AM136" s="72">
        <f t="shared" si="38"/>
        <v>0</v>
      </c>
    </row>
    <row r="137" spans="2:39" x14ac:dyDescent="0.25">
      <c r="B137" s="82"/>
      <c r="C137" s="82"/>
      <c r="D137" s="57" t="s">
        <v>37</v>
      </c>
      <c r="E137" s="53"/>
      <c r="F137" s="53"/>
      <c r="G137" s="53"/>
      <c r="H137" s="53"/>
      <c r="I137" s="53"/>
      <c r="J137" s="53"/>
      <c r="K137" s="53"/>
      <c r="L137" s="53"/>
      <c r="M137" s="53"/>
      <c r="N137" s="53"/>
      <c r="O137" s="53"/>
      <c r="P137" s="53"/>
      <c r="Q137" s="19"/>
      <c r="R137" s="36"/>
      <c r="S137" s="20"/>
      <c r="AB137" s="72">
        <f t="shared" si="27"/>
        <v>0</v>
      </c>
      <c r="AC137" s="72">
        <f t="shared" si="28"/>
        <v>0</v>
      </c>
      <c r="AD137" s="72">
        <f t="shared" si="29"/>
        <v>0</v>
      </c>
      <c r="AE137" s="72">
        <f t="shared" si="30"/>
        <v>0</v>
      </c>
      <c r="AF137" s="72">
        <f t="shared" si="31"/>
        <v>0</v>
      </c>
      <c r="AG137" s="72">
        <f t="shared" si="32"/>
        <v>0</v>
      </c>
      <c r="AH137" s="72">
        <f t="shared" si="33"/>
        <v>0</v>
      </c>
      <c r="AI137" s="72">
        <f t="shared" si="34"/>
        <v>0</v>
      </c>
      <c r="AJ137" s="72">
        <f t="shared" si="35"/>
        <v>0</v>
      </c>
      <c r="AK137" s="72">
        <f t="shared" si="36"/>
        <v>0</v>
      </c>
      <c r="AL137" s="72">
        <f t="shared" si="37"/>
        <v>0</v>
      </c>
      <c r="AM137" s="72">
        <f t="shared" si="38"/>
        <v>0</v>
      </c>
    </row>
    <row r="138" spans="2:39" x14ac:dyDescent="0.25">
      <c r="B138" s="82"/>
      <c r="C138" s="82"/>
      <c r="D138" s="57" t="s">
        <v>37</v>
      </c>
      <c r="E138" s="53"/>
      <c r="F138" s="53"/>
      <c r="G138" s="53"/>
      <c r="H138" s="53"/>
      <c r="I138" s="53"/>
      <c r="J138" s="53"/>
      <c r="K138" s="53"/>
      <c r="L138" s="53"/>
      <c r="M138" s="53"/>
      <c r="N138" s="53"/>
      <c r="O138" s="53"/>
      <c r="P138" s="53"/>
      <c r="Q138" s="19"/>
      <c r="R138" s="36"/>
      <c r="S138" s="20"/>
      <c r="AB138" s="72">
        <f t="shared" si="27"/>
        <v>0</v>
      </c>
      <c r="AC138" s="72">
        <f t="shared" si="28"/>
        <v>0</v>
      </c>
      <c r="AD138" s="72">
        <f t="shared" si="29"/>
        <v>0</v>
      </c>
      <c r="AE138" s="72">
        <f t="shared" si="30"/>
        <v>0</v>
      </c>
      <c r="AF138" s="72">
        <f t="shared" si="31"/>
        <v>0</v>
      </c>
      <c r="AG138" s="72">
        <f t="shared" si="32"/>
        <v>0</v>
      </c>
      <c r="AH138" s="72">
        <f t="shared" si="33"/>
        <v>0</v>
      </c>
      <c r="AI138" s="72">
        <f t="shared" si="34"/>
        <v>0</v>
      </c>
      <c r="AJ138" s="72">
        <f t="shared" si="35"/>
        <v>0</v>
      </c>
      <c r="AK138" s="72">
        <f t="shared" si="36"/>
        <v>0</v>
      </c>
      <c r="AL138" s="72">
        <f t="shared" si="37"/>
        <v>0</v>
      </c>
      <c r="AM138" s="72">
        <f t="shared" si="38"/>
        <v>0</v>
      </c>
    </row>
    <row r="139" spans="2:39" x14ac:dyDescent="0.25">
      <c r="B139" s="82"/>
      <c r="C139" s="82"/>
      <c r="D139" s="57" t="s">
        <v>37</v>
      </c>
      <c r="E139" s="53"/>
      <c r="F139" s="53"/>
      <c r="G139" s="53"/>
      <c r="H139" s="53"/>
      <c r="I139" s="53"/>
      <c r="J139" s="53"/>
      <c r="K139" s="53"/>
      <c r="L139" s="53"/>
      <c r="M139" s="53"/>
      <c r="N139" s="53"/>
      <c r="O139" s="53"/>
      <c r="P139" s="53"/>
      <c r="Q139" s="19"/>
      <c r="R139" s="36"/>
      <c r="S139" s="20"/>
      <c r="AB139" s="72">
        <f t="shared" si="27"/>
        <v>0</v>
      </c>
      <c r="AC139" s="72">
        <f t="shared" si="28"/>
        <v>0</v>
      </c>
      <c r="AD139" s="72">
        <f t="shared" si="29"/>
        <v>0</v>
      </c>
      <c r="AE139" s="72">
        <f t="shared" si="30"/>
        <v>0</v>
      </c>
      <c r="AF139" s="72">
        <f t="shared" si="31"/>
        <v>0</v>
      </c>
      <c r="AG139" s="72">
        <f t="shared" si="32"/>
        <v>0</v>
      </c>
      <c r="AH139" s="72">
        <f t="shared" si="33"/>
        <v>0</v>
      </c>
      <c r="AI139" s="72">
        <f t="shared" si="34"/>
        <v>0</v>
      </c>
      <c r="AJ139" s="72">
        <f t="shared" si="35"/>
        <v>0</v>
      </c>
      <c r="AK139" s="72">
        <f t="shared" si="36"/>
        <v>0</v>
      </c>
      <c r="AL139" s="72">
        <f t="shared" si="37"/>
        <v>0</v>
      </c>
      <c r="AM139" s="72">
        <f t="shared" si="38"/>
        <v>0</v>
      </c>
    </row>
    <row r="140" spans="2:39" x14ac:dyDescent="0.25">
      <c r="B140" s="82"/>
      <c r="C140" s="82"/>
      <c r="D140" s="57" t="s">
        <v>37</v>
      </c>
      <c r="E140" s="53"/>
      <c r="F140" s="53"/>
      <c r="G140" s="53"/>
      <c r="H140" s="53"/>
      <c r="I140" s="53"/>
      <c r="J140" s="53"/>
      <c r="K140" s="53"/>
      <c r="L140" s="53"/>
      <c r="M140" s="53"/>
      <c r="N140" s="53"/>
      <c r="O140" s="53"/>
      <c r="P140" s="53"/>
      <c r="Q140" s="6"/>
      <c r="AB140" s="72">
        <f t="shared" si="27"/>
        <v>0</v>
      </c>
      <c r="AC140" s="72">
        <f t="shared" si="28"/>
        <v>0</v>
      </c>
      <c r="AD140" s="72">
        <f t="shared" si="29"/>
        <v>0</v>
      </c>
      <c r="AE140" s="72">
        <f t="shared" si="30"/>
        <v>0</v>
      </c>
      <c r="AF140" s="72">
        <f t="shared" si="31"/>
        <v>0</v>
      </c>
      <c r="AG140" s="72">
        <f t="shared" si="32"/>
        <v>0</v>
      </c>
      <c r="AH140" s="72">
        <f t="shared" si="33"/>
        <v>0</v>
      </c>
      <c r="AI140" s="72">
        <f t="shared" si="34"/>
        <v>0</v>
      </c>
      <c r="AJ140" s="72">
        <f t="shared" si="35"/>
        <v>0</v>
      </c>
      <c r="AK140" s="72">
        <f t="shared" si="36"/>
        <v>0</v>
      </c>
      <c r="AL140" s="72">
        <f t="shared" si="37"/>
        <v>0</v>
      </c>
      <c r="AM140" s="72">
        <f t="shared" si="38"/>
        <v>0</v>
      </c>
    </row>
    <row r="141" spans="2:39" x14ac:dyDescent="0.25">
      <c r="B141" s="82"/>
      <c r="C141" s="82"/>
      <c r="D141" s="57" t="s">
        <v>37</v>
      </c>
      <c r="E141" s="53"/>
      <c r="F141" s="53"/>
      <c r="G141" s="53"/>
      <c r="H141" s="53"/>
      <c r="I141" s="53"/>
      <c r="J141" s="53"/>
      <c r="K141" s="53"/>
      <c r="L141" s="53"/>
      <c r="M141" s="53"/>
      <c r="N141" s="53"/>
      <c r="O141" s="53"/>
      <c r="P141" s="53"/>
      <c r="Q141" s="6"/>
      <c r="AB141" s="72">
        <f t="shared" si="27"/>
        <v>0</v>
      </c>
      <c r="AC141" s="72">
        <f t="shared" si="28"/>
        <v>0</v>
      </c>
      <c r="AD141" s="72">
        <f t="shared" si="29"/>
        <v>0</v>
      </c>
      <c r="AE141" s="72">
        <f t="shared" si="30"/>
        <v>0</v>
      </c>
      <c r="AF141" s="72">
        <f t="shared" si="31"/>
        <v>0</v>
      </c>
      <c r="AG141" s="72">
        <f t="shared" si="32"/>
        <v>0</v>
      </c>
      <c r="AH141" s="72">
        <f t="shared" si="33"/>
        <v>0</v>
      </c>
      <c r="AI141" s="72">
        <f t="shared" si="34"/>
        <v>0</v>
      </c>
      <c r="AJ141" s="72">
        <f t="shared" si="35"/>
        <v>0</v>
      </c>
      <c r="AK141" s="72">
        <f t="shared" si="36"/>
        <v>0</v>
      </c>
      <c r="AL141" s="72">
        <f t="shared" si="37"/>
        <v>0</v>
      </c>
      <c r="AM141" s="72">
        <f t="shared" si="38"/>
        <v>0</v>
      </c>
    </row>
    <row r="142" spans="2:39" x14ac:dyDescent="0.25">
      <c r="B142" s="82"/>
      <c r="C142" s="82"/>
      <c r="D142" s="57" t="s">
        <v>37</v>
      </c>
      <c r="E142" s="53"/>
      <c r="F142" s="53"/>
      <c r="G142" s="53"/>
      <c r="H142" s="53"/>
      <c r="I142" s="53"/>
      <c r="J142" s="53"/>
      <c r="K142" s="53"/>
      <c r="L142" s="53"/>
      <c r="M142" s="53"/>
      <c r="N142" s="53"/>
      <c r="O142" s="53"/>
      <c r="P142" s="53"/>
      <c r="Q142" s="6"/>
      <c r="T142" s="67"/>
      <c r="U142" s="67"/>
      <c r="V142" s="67"/>
      <c r="W142" s="67"/>
      <c r="AB142" s="72">
        <f t="shared" si="27"/>
        <v>0</v>
      </c>
      <c r="AC142" s="72">
        <f t="shared" si="28"/>
        <v>0</v>
      </c>
      <c r="AD142" s="72">
        <f t="shared" si="29"/>
        <v>0</v>
      </c>
      <c r="AE142" s="72">
        <f t="shared" si="30"/>
        <v>0</v>
      </c>
      <c r="AF142" s="72">
        <f t="shared" si="31"/>
        <v>0</v>
      </c>
      <c r="AG142" s="72">
        <f t="shared" si="32"/>
        <v>0</v>
      </c>
      <c r="AH142" s="72">
        <f t="shared" si="33"/>
        <v>0</v>
      </c>
      <c r="AI142" s="72">
        <f t="shared" si="34"/>
        <v>0</v>
      </c>
      <c r="AJ142" s="72">
        <f t="shared" si="35"/>
        <v>0</v>
      </c>
      <c r="AK142" s="72">
        <f t="shared" si="36"/>
        <v>0</v>
      </c>
      <c r="AL142" s="72">
        <f t="shared" si="37"/>
        <v>0</v>
      </c>
      <c r="AM142" s="72">
        <f t="shared" si="38"/>
        <v>0</v>
      </c>
    </row>
    <row r="143" spans="2:39" x14ac:dyDescent="0.25">
      <c r="B143" s="82"/>
      <c r="C143" s="82"/>
      <c r="D143" s="57" t="s">
        <v>37</v>
      </c>
      <c r="E143" s="53"/>
      <c r="F143" s="53"/>
      <c r="G143" s="53"/>
      <c r="H143" s="53"/>
      <c r="I143" s="53"/>
      <c r="J143" s="53"/>
      <c r="K143" s="53"/>
      <c r="L143" s="53"/>
      <c r="M143" s="53"/>
      <c r="N143" s="53"/>
      <c r="O143" s="53"/>
      <c r="P143" s="53"/>
      <c r="Q143" s="6"/>
      <c r="T143" s="67">
        <f>ROUNDDOWN(((SUM(E151:P151)-SUM(E150:P150)-SUM(E20+E21+E22+J20+J21+J22+O20+O21+O22+T20+T21+T22))/M6),0)</f>
        <v>0</v>
      </c>
      <c r="U143" s="67" t="s">
        <v>7</v>
      </c>
      <c r="V143" s="67"/>
      <c r="W143" s="67"/>
      <c r="AB143" s="72">
        <f t="shared" si="27"/>
        <v>0</v>
      </c>
      <c r="AC143" s="72">
        <f t="shared" si="28"/>
        <v>0</v>
      </c>
      <c r="AD143" s="72">
        <f t="shared" si="29"/>
        <v>0</v>
      </c>
      <c r="AE143" s="72">
        <f t="shared" si="30"/>
        <v>0</v>
      </c>
      <c r="AF143" s="72">
        <f t="shared" si="31"/>
        <v>0</v>
      </c>
      <c r="AG143" s="72">
        <f t="shared" si="32"/>
        <v>0</v>
      </c>
      <c r="AH143" s="72">
        <f t="shared" si="33"/>
        <v>0</v>
      </c>
      <c r="AI143" s="72">
        <f t="shared" si="34"/>
        <v>0</v>
      </c>
      <c r="AJ143" s="72">
        <f t="shared" si="35"/>
        <v>0</v>
      </c>
      <c r="AK143" s="72">
        <f t="shared" si="36"/>
        <v>0</v>
      </c>
      <c r="AL143" s="72">
        <f t="shared" si="37"/>
        <v>0</v>
      </c>
      <c r="AM143" s="72">
        <f t="shared" si="38"/>
        <v>0</v>
      </c>
    </row>
    <row r="144" spans="2:39" x14ac:dyDescent="0.25">
      <c r="B144" s="82"/>
      <c r="C144" s="82"/>
      <c r="D144" s="57" t="s">
        <v>37</v>
      </c>
      <c r="E144" s="53"/>
      <c r="F144" s="53"/>
      <c r="G144" s="53"/>
      <c r="H144" s="53"/>
      <c r="I144" s="53"/>
      <c r="J144" s="53"/>
      <c r="K144" s="53"/>
      <c r="L144" s="53"/>
      <c r="M144" s="53"/>
      <c r="N144" s="53"/>
      <c r="O144" s="53"/>
      <c r="P144" s="53"/>
      <c r="Q144" s="6"/>
      <c r="T144" s="67">
        <f>ROUNDDOWN((SUM(E151:P151)/M6),0)</f>
        <v>0</v>
      </c>
      <c r="U144" s="67" t="s">
        <v>8</v>
      </c>
      <c r="V144" s="67"/>
      <c r="W144" s="67"/>
      <c r="AB144" s="72">
        <f t="shared" si="27"/>
        <v>0</v>
      </c>
      <c r="AC144" s="72">
        <f t="shared" si="28"/>
        <v>0</v>
      </c>
      <c r="AD144" s="72">
        <f t="shared" si="29"/>
        <v>0</v>
      </c>
      <c r="AE144" s="72">
        <f t="shared" si="30"/>
        <v>0</v>
      </c>
      <c r="AF144" s="72">
        <f t="shared" si="31"/>
        <v>0</v>
      </c>
      <c r="AG144" s="72">
        <f t="shared" si="32"/>
        <v>0</v>
      </c>
      <c r="AH144" s="72">
        <f t="shared" si="33"/>
        <v>0</v>
      </c>
      <c r="AI144" s="72">
        <f t="shared" si="34"/>
        <v>0</v>
      </c>
      <c r="AJ144" s="72">
        <f t="shared" si="35"/>
        <v>0</v>
      </c>
      <c r="AK144" s="72">
        <f t="shared" si="36"/>
        <v>0</v>
      </c>
      <c r="AL144" s="72">
        <f t="shared" si="37"/>
        <v>0</v>
      </c>
      <c r="AM144" s="72">
        <f t="shared" si="38"/>
        <v>0</v>
      </c>
    </row>
    <row r="145" spans="1:39" x14ac:dyDescent="0.25">
      <c r="B145" s="82"/>
      <c r="C145" s="82"/>
      <c r="D145" s="57" t="s">
        <v>37</v>
      </c>
      <c r="E145" s="53"/>
      <c r="F145" s="53"/>
      <c r="G145" s="53"/>
      <c r="H145" s="53"/>
      <c r="I145" s="53"/>
      <c r="J145" s="53"/>
      <c r="K145" s="53"/>
      <c r="L145" s="53"/>
      <c r="M145" s="53"/>
      <c r="N145" s="53"/>
      <c r="O145" s="53"/>
      <c r="P145" s="53"/>
      <c r="Q145" s="6"/>
      <c r="T145" s="67">
        <f>IF(AND(SUM(E159:P159)&lt;=4,((SUM(E159:P159)=Q161)),M6=12),T143,T144)</f>
        <v>0</v>
      </c>
      <c r="U145" s="67"/>
      <c r="V145" s="67"/>
      <c r="W145" s="67"/>
      <c r="AB145" s="72">
        <f t="shared" si="27"/>
        <v>0</v>
      </c>
      <c r="AC145" s="72">
        <f t="shared" si="28"/>
        <v>0</v>
      </c>
      <c r="AD145" s="72">
        <f t="shared" si="29"/>
        <v>0</v>
      </c>
      <c r="AE145" s="72">
        <f t="shared" si="30"/>
        <v>0</v>
      </c>
      <c r="AF145" s="72">
        <f t="shared" si="31"/>
        <v>0</v>
      </c>
      <c r="AG145" s="72">
        <f t="shared" si="32"/>
        <v>0</v>
      </c>
      <c r="AH145" s="72">
        <f t="shared" si="33"/>
        <v>0</v>
      </c>
      <c r="AI145" s="72">
        <f t="shared" si="34"/>
        <v>0</v>
      </c>
      <c r="AJ145" s="72">
        <f t="shared" si="35"/>
        <v>0</v>
      </c>
      <c r="AK145" s="72">
        <f t="shared" si="36"/>
        <v>0</v>
      </c>
      <c r="AL145" s="72">
        <f t="shared" si="37"/>
        <v>0</v>
      </c>
      <c r="AM145" s="72">
        <f t="shared" si="38"/>
        <v>0</v>
      </c>
    </row>
    <row r="146" spans="1:39" x14ac:dyDescent="0.25">
      <c r="B146" s="82"/>
      <c r="C146" s="82"/>
      <c r="D146" s="57" t="s">
        <v>37</v>
      </c>
      <c r="E146" s="53"/>
      <c r="F146" s="53"/>
      <c r="G146" s="53"/>
      <c r="H146" s="53"/>
      <c r="I146" s="53"/>
      <c r="J146" s="53"/>
      <c r="K146" s="53"/>
      <c r="L146" s="53"/>
      <c r="M146" s="53"/>
      <c r="N146" s="53"/>
      <c r="O146" s="53"/>
      <c r="P146" s="53"/>
      <c r="Q146" s="6"/>
      <c r="T146" s="67"/>
      <c r="U146" s="67"/>
      <c r="V146" s="67"/>
      <c r="W146" s="67"/>
      <c r="AB146" s="72">
        <f t="shared" si="27"/>
        <v>0</v>
      </c>
      <c r="AC146" s="72">
        <f t="shared" si="28"/>
        <v>0</v>
      </c>
      <c r="AD146" s="72">
        <f t="shared" si="29"/>
        <v>0</v>
      </c>
      <c r="AE146" s="72">
        <f t="shared" si="30"/>
        <v>0</v>
      </c>
      <c r="AF146" s="72">
        <f t="shared" si="31"/>
        <v>0</v>
      </c>
      <c r="AG146" s="72">
        <f t="shared" si="32"/>
        <v>0</v>
      </c>
      <c r="AH146" s="72">
        <f t="shared" si="33"/>
        <v>0</v>
      </c>
      <c r="AI146" s="72">
        <f t="shared" si="34"/>
        <v>0</v>
      </c>
      <c r="AJ146" s="72">
        <f t="shared" si="35"/>
        <v>0</v>
      </c>
      <c r="AK146" s="72">
        <f t="shared" si="36"/>
        <v>0</v>
      </c>
      <c r="AL146" s="72">
        <f t="shared" si="37"/>
        <v>0</v>
      </c>
      <c r="AM146" s="72">
        <f t="shared" si="38"/>
        <v>0</v>
      </c>
    </row>
    <row r="147" spans="1:39" x14ac:dyDescent="0.25">
      <c r="B147" s="82"/>
      <c r="C147" s="82"/>
      <c r="D147" s="57" t="s">
        <v>37</v>
      </c>
      <c r="E147" s="53"/>
      <c r="F147" s="53"/>
      <c r="G147" s="53"/>
      <c r="H147" s="53"/>
      <c r="I147" s="53"/>
      <c r="J147" s="53"/>
      <c r="K147" s="53"/>
      <c r="L147" s="53"/>
      <c r="M147" s="53"/>
      <c r="N147" s="53"/>
      <c r="O147" s="53"/>
      <c r="P147" s="53"/>
      <c r="Q147" s="6"/>
      <c r="AB147" s="72">
        <f t="shared" si="27"/>
        <v>0</v>
      </c>
      <c r="AC147" s="72">
        <f t="shared" si="28"/>
        <v>0</v>
      </c>
      <c r="AD147" s="72">
        <f t="shared" si="29"/>
        <v>0</v>
      </c>
      <c r="AE147" s="72">
        <f t="shared" si="30"/>
        <v>0</v>
      </c>
      <c r="AF147" s="72">
        <f t="shared" si="31"/>
        <v>0</v>
      </c>
      <c r="AG147" s="72">
        <f t="shared" si="32"/>
        <v>0</v>
      </c>
      <c r="AH147" s="72">
        <f t="shared" si="33"/>
        <v>0</v>
      </c>
      <c r="AI147" s="72">
        <f t="shared" si="34"/>
        <v>0</v>
      </c>
      <c r="AJ147" s="72">
        <f t="shared" si="35"/>
        <v>0</v>
      </c>
      <c r="AK147" s="72">
        <f t="shared" si="36"/>
        <v>0</v>
      </c>
      <c r="AL147" s="72">
        <f t="shared" si="37"/>
        <v>0</v>
      </c>
      <c r="AM147" s="72">
        <f t="shared" si="38"/>
        <v>0</v>
      </c>
    </row>
    <row r="148" spans="1:39" x14ac:dyDescent="0.25">
      <c r="B148" s="102"/>
      <c r="C148" s="103"/>
      <c r="D148" s="57" t="s">
        <v>37</v>
      </c>
      <c r="E148" s="53"/>
      <c r="F148" s="53"/>
      <c r="G148" s="53"/>
      <c r="H148" s="53"/>
      <c r="I148" s="53"/>
      <c r="J148" s="53"/>
      <c r="K148" s="53"/>
      <c r="L148" s="53"/>
      <c r="M148" s="53"/>
      <c r="N148" s="53"/>
      <c r="O148" s="53"/>
      <c r="P148" s="53"/>
      <c r="Q148" s="6"/>
      <c r="AB148" s="72">
        <f t="shared" si="27"/>
        <v>0</v>
      </c>
      <c r="AC148" s="72">
        <f t="shared" si="28"/>
        <v>0</v>
      </c>
      <c r="AD148" s="72">
        <f t="shared" si="29"/>
        <v>0</v>
      </c>
      <c r="AE148" s="72">
        <f t="shared" si="30"/>
        <v>0</v>
      </c>
      <c r="AF148" s="72">
        <f t="shared" si="31"/>
        <v>0</v>
      </c>
      <c r="AG148" s="72">
        <f t="shared" si="32"/>
        <v>0</v>
      </c>
      <c r="AH148" s="72">
        <f t="shared" si="33"/>
        <v>0</v>
      </c>
      <c r="AI148" s="72">
        <f t="shared" si="34"/>
        <v>0</v>
      </c>
      <c r="AJ148" s="72">
        <f t="shared" si="35"/>
        <v>0</v>
      </c>
      <c r="AK148" s="72">
        <f t="shared" si="36"/>
        <v>0</v>
      </c>
      <c r="AL148" s="72">
        <f t="shared" si="37"/>
        <v>0</v>
      </c>
      <c r="AM148" s="72">
        <f t="shared" si="38"/>
        <v>0</v>
      </c>
    </row>
    <row r="149" spans="1:39" x14ac:dyDescent="0.25">
      <c r="B149" s="89" t="s">
        <v>32</v>
      </c>
      <c r="C149" s="89"/>
      <c r="D149" s="89"/>
      <c r="E149" s="23">
        <f t="shared" ref="E149:P149" si="39">SUM(E38:E148)/120</f>
        <v>0</v>
      </c>
      <c r="F149" s="23">
        <f t="shared" si="39"/>
        <v>0</v>
      </c>
      <c r="G149" s="23">
        <f t="shared" si="39"/>
        <v>0</v>
      </c>
      <c r="H149" s="23">
        <f t="shared" si="39"/>
        <v>0</v>
      </c>
      <c r="I149" s="23">
        <f t="shared" si="39"/>
        <v>0</v>
      </c>
      <c r="J149" s="23">
        <f>SUM(J38:J148)/120</f>
        <v>0</v>
      </c>
      <c r="K149" s="23">
        <f>SUM(K38:K148)/120</f>
        <v>0</v>
      </c>
      <c r="L149" s="23">
        <f>SUM(L38:L148)/120</f>
        <v>0</v>
      </c>
      <c r="M149" s="23">
        <f t="shared" si="39"/>
        <v>0</v>
      </c>
      <c r="N149" s="23">
        <f t="shared" si="39"/>
        <v>0</v>
      </c>
      <c r="O149" s="23">
        <f t="shared" si="39"/>
        <v>0</v>
      </c>
      <c r="P149" s="23">
        <f t="shared" si="39"/>
        <v>0</v>
      </c>
      <c r="Q149" s="21"/>
      <c r="R149" s="13"/>
      <c r="AB149" s="73">
        <f>SUM(AB38:AB148)</f>
        <v>0</v>
      </c>
      <c r="AC149" s="73">
        <f t="shared" ref="AC149:AM149" si="40">SUM(AC38:AC148)</f>
        <v>0</v>
      </c>
      <c r="AD149" s="73">
        <f t="shared" si="40"/>
        <v>0</v>
      </c>
      <c r="AE149" s="73">
        <f t="shared" si="40"/>
        <v>0</v>
      </c>
      <c r="AF149" s="73">
        <f t="shared" si="40"/>
        <v>0</v>
      </c>
      <c r="AG149" s="73">
        <f t="shared" si="40"/>
        <v>0</v>
      </c>
      <c r="AH149" s="73">
        <f t="shared" si="40"/>
        <v>0</v>
      </c>
      <c r="AI149" s="73">
        <f t="shared" si="40"/>
        <v>0</v>
      </c>
      <c r="AJ149" s="73">
        <f t="shared" si="40"/>
        <v>0</v>
      </c>
      <c r="AK149" s="73">
        <f t="shared" si="40"/>
        <v>0</v>
      </c>
      <c r="AL149" s="73">
        <f t="shared" si="40"/>
        <v>0</v>
      </c>
      <c r="AM149" s="73">
        <f t="shared" si="40"/>
        <v>0</v>
      </c>
    </row>
    <row r="150" spans="1:39" x14ac:dyDescent="0.25">
      <c r="B150" s="104" t="s">
        <v>39</v>
      </c>
      <c r="C150" s="105"/>
      <c r="D150" s="106"/>
      <c r="E150" s="23">
        <f>SUM(AB38:AB148)</f>
        <v>0</v>
      </c>
      <c r="F150" s="23">
        <f t="shared" ref="F150:P150" si="41">SUM(AC38:AC148)</f>
        <v>0</v>
      </c>
      <c r="G150" s="23">
        <f t="shared" si="41"/>
        <v>0</v>
      </c>
      <c r="H150" s="23">
        <f t="shared" si="41"/>
        <v>0</v>
      </c>
      <c r="I150" s="23">
        <f t="shared" si="41"/>
        <v>0</v>
      </c>
      <c r="J150" s="23">
        <f t="shared" si="41"/>
        <v>0</v>
      </c>
      <c r="K150" s="23">
        <f t="shared" si="41"/>
        <v>0</v>
      </c>
      <c r="L150" s="23">
        <f t="shared" si="41"/>
        <v>0</v>
      </c>
      <c r="M150" s="23">
        <f t="shared" si="41"/>
        <v>0</v>
      </c>
      <c r="N150" s="23">
        <f t="shared" si="41"/>
        <v>0</v>
      </c>
      <c r="O150" s="23">
        <f t="shared" si="41"/>
        <v>0</v>
      </c>
      <c r="P150" s="23">
        <f t="shared" si="41"/>
        <v>0</v>
      </c>
      <c r="Q150" s="21"/>
      <c r="R150" s="13"/>
    </row>
    <row r="151" spans="1:39" ht="49.5" customHeight="1" x14ac:dyDescent="0.25">
      <c r="B151" s="90" t="s">
        <v>35</v>
      </c>
      <c r="C151" s="90"/>
      <c r="D151" s="90"/>
      <c r="E151" s="23">
        <f>+E149+D20</f>
        <v>0</v>
      </c>
      <c r="F151" s="23">
        <f>+F149+D21</f>
        <v>0</v>
      </c>
      <c r="G151" s="23">
        <f>+G149+D22</f>
        <v>0</v>
      </c>
      <c r="H151" s="23">
        <f>+H149+I20</f>
        <v>0</v>
      </c>
      <c r="I151" s="23">
        <f>+I149+I21</f>
        <v>0</v>
      </c>
      <c r="J151" s="23">
        <f>+J149+I22</f>
        <v>0</v>
      </c>
      <c r="K151" s="23">
        <f>+K149+N20</f>
        <v>0</v>
      </c>
      <c r="L151" s="23">
        <f>+L149+N21</f>
        <v>0</v>
      </c>
      <c r="M151" s="23">
        <f>+M149+N22</f>
        <v>0</v>
      </c>
      <c r="N151" s="23">
        <f>+N149+S20</f>
        <v>0</v>
      </c>
      <c r="O151" s="23">
        <f>+O149+S21</f>
        <v>0</v>
      </c>
      <c r="P151" s="23">
        <f>+P149+S22</f>
        <v>0</v>
      </c>
      <c r="Q151" s="6"/>
    </row>
    <row r="152" spans="1:39" x14ac:dyDescent="0.25">
      <c r="B152" s="91"/>
      <c r="C152" s="92"/>
      <c r="D152" s="92"/>
      <c r="E152" s="56"/>
      <c r="F152" s="56"/>
      <c r="G152" s="56"/>
      <c r="H152" s="56"/>
      <c r="I152" s="56"/>
      <c r="J152" s="56"/>
      <c r="K152" s="56"/>
      <c r="L152" s="56"/>
      <c r="M152" s="56"/>
      <c r="N152" s="56"/>
      <c r="O152" s="56"/>
      <c r="P152" s="56"/>
      <c r="Q152" s="6"/>
      <c r="S152" s="20"/>
    </row>
    <row r="153" spans="1:39" ht="15.75" x14ac:dyDescent="0.25">
      <c r="B153" s="55"/>
      <c r="C153" s="59"/>
      <c r="D153" s="42" t="s">
        <v>31</v>
      </c>
      <c r="E153" s="56"/>
      <c r="F153" s="56"/>
      <c r="G153" s="56"/>
      <c r="H153" s="56"/>
      <c r="I153" s="56"/>
      <c r="J153" s="56"/>
      <c r="K153" s="56"/>
      <c r="L153" s="56"/>
      <c r="M153" s="11">
        <f>+T145</f>
        <v>0</v>
      </c>
      <c r="N153" s="56"/>
      <c r="O153" s="56"/>
      <c r="P153" s="56"/>
      <c r="Q153" s="6"/>
      <c r="S153" s="20"/>
    </row>
    <row r="154" spans="1:39" ht="50.45" customHeight="1" x14ac:dyDescent="0.25">
      <c r="B154" s="55"/>
      <c r="C154" s="59"/>
      <c r="D154" s="93" t="str">
        <f>IF(T145&gt;=50,"Your organization is an Applicable Large Employer. Proceed to the next section for potential penalty information.","Your organization is not an Applicable Large Employer for 2016. However you will need to evaluate this on an annual basis.")</f>
        <v>Your organization is not an Applicable Large Employer for 2016. However you will need to evaluate this on an annual basis.</v>
      </c>
      <c r="E154" s="93"/>
      <c r="F154" s="93"/>
      <c r="G154" s="93"/>
      <c r="H154" s="93"/>
      <c r="I154" s="93"/>
      <c r="J154" s="93"/>
      <c r="K154" s="93"/>
      <c r="L154" s="93"/>
      <c r="M154" s="93"/>
      <c r="N154" s="93"/>
      <c r="O154" s="93"/>
      <c r="P154" s="93"/>
      <c r="Q154" s="6"/>
      <c r="S154" s="20"/>
    </row>
    <row r="155" spans="1:39" x14ac:dyDescent="0.25">
      <c r="B155" s="55"/>
      <c r="C155" s="59"/>
      <c r="D155" s="11"/>
      <c r="E155" s="56"/>
      <c r="F155" s="56"/>
      <c r="G155" s="56"/>
      <c r="H155" s="56"/>
      <c r="I155" s="56"/>
      <c r="J155" s="56"/>
      <c r="K155" s="56"/>
      <c r="L155" s="56"/>
      <c r="M155" s="56"/>
      <c r="N155" s="56"/>
      <c r="O155" s="56"/>
      <c r="P155" s="56"/>
      <c r="Q155" s="6"/>
      <c r="S155" s="20"/>
    </row>
    <row r="156" spans="1:39" x14ac:dyDescent="0.25">
      <c r="B156" s="12"/>
      <c r="C156" s="9"/>
      <c r="D156" s="9"/>
      <c r="E156" s="9"/>
      <c r="F156" s="9"/>
      <c r="G156" s="9"/>
      <c r="H156" s="9"/>
      <c r="I156" s="9"/>
      <c r="J156" s="9"/>
      <c r="K156" s="9"/>
      <c r="L156" s="9"/>
      <c r="M156" s="9"/>
      <c r="N156" s="9"/>
      <c r="O156" s="9"/>
      <c r="P156" s="9"/>
      <c r="Q156" s="10"/>
      <c r="S156" s="20"/>
    </row>
    <row r="157" spans="1:39" s="22" customFormat="1" x14ac:dyDescent="0.25">
      <c r="B157" s="13"/>
      <c r="C157" s="13"/>
      <c r="D157" s="13"/>
      <c r="E157" s="13"/>
      <c r="F157" s="13"/>
      <c r="G157" s="13"/>
      <c r="H157" s="13"/>
      <c r="I157" s="13"/>
      <c r="J157" s="13"/>
      <c r="K157" s="13"/>
      <c r="L157" s="13"/>
      <c r="M157" s="13"/>
      <c r="N157" s="13"/>
      <c r="O157" s="13"/>
      <c r="P157" s="13"/>
      <c r="Q157" s="13"/>
      <c r="S157" s="13"/>
    </row>
    <row r="158" spans="1:39" s="22" customFormat="1" x14ac:dyDescent="0.25">
      <c r="A158" s="68"/>
      <c r="B158" s="69" t="s">
        <v>25</v>
      </c>
      <c r="C158" s="69"/>
      <c r="D158" s="69"/>
      <c r="E158" s="69">
        <f>IF(AND(E151&gt;0,E151&lt;50),1,0)</f>
        <v>0</v>
      </c>
      <c r="F158" s="69">
        <f t="shared" ref="F158:P158" si="42">IF(AND(F151&gt;0,F151&lt;50),1,0)</f>
        <v>0</v>
      </c>
      <c r="G158" s="69">
        <f t="shared" si="42"/>
        <v>0</v>
      </c>
      <c r="H158" s="69">
        <f t="shared" si="42"/>
        <v>0</v>
      </c>
      <c r="I158" s="69">
        <f t="shared" si="42"/>
        <v>0</v>
      </c>
      <c r="J158" s="69">
        <f t="shared" si="42"/>
        <v>0</v>
      </c>
      <c r="K158" s="69">
        <f t="shared" si="42"/>
        <v>0</v>
      </c>
      <c r="L158" s="69">
        <f t="shared" si="42"/>
        <v>0</v>
      </c>
      <c r="M158" s="69">
        <f t="shared" si="42"/>
        <v>0</v>
      </c>
      <c r="N158" s="69">
        <f t="shared" si="42"/>
        <v>0</v>
      </c>
      <c r="O158" s="69">
        <f t="shared" si="42"/>
        <v>0</v>
      </c>
      <c r="P158" s="69">
        <f t="shared" si="42"/>
        <v>0</v>
      </c>
      <c r="Q158" s="69"/>
      <c r="S158" s="13"/>
    </row>
    <row r="159" spans="1:39" x14ac:dyDescent="0.25">
      <c r="A159" s="67"/>
      <c r="B159" s="67" t="s">
        <v>9</v>
      </c>
      <c r="C159" s="67"/>
      <c r="D159" s="67"/>
      <c r="E159" s="67">
        <f>IF(E20+E$150&gt;0,1,0)</f>
        <v>0</v>
      </c>
      <c r="F159" s="67">
        <f>IF(E21+F$150&gt;0,1,0)</f>
        <v>0</v>
      </c>
      <c r="G159" s="67">
        <f>IF(E22+G$150&gt;0,1,0)</f>
        <v>0</v>
      </c>
      <c r="H159" s="67">
        <f>IF(J20+H$150&gt;0,1,0)</f>
        <v>0</v>
      </c>
      <c r="I159" s="67">
        <f>IF(J21+I$150&gt;0,1,0)</f>
        <v>0</v>
      </c>
      <c r="J159" s="67">
        <f>IF(J22+J$150&gt;0,1,0)</f>
        <v>0</v>
      </c>
      <c r="K159" s="67">
        <f>IF(O20+K$150&gt;0,1,0)</f>
        <v>0</v>
      </c>
      <c r="L159" s="67">
        <f>IF(O21+L$150&gt;0,1,0)</f>
        <v>0</v>
      </c>
      <c r="M159" s="67">
        <f>IF(O22+M$150&gt;0,1,0)</f>
        <v>0</v>
      </c>
      <c r="N159" s="67">
        <f>IF(T20+N$150&gt;0,1,0)</f>
        <v>0</v>
      </c>
      <c r="O159" s="67">
        <f>IF(T21+O$150&gt;0,1,0)</f>
        <v>0</v>
      </c>
      <c r="P159" s="67">
        <f>IF(T22+P$150&gt;0,1,0)</f>
        <v>0</v>
      </c>
      <c r="Q159" s="67"/>
    </row>
    <row r="160" spans="1:39" x14ac:dyDescent="0.25">
      <c r="A160" s="67"/>
      <c r="B160" s="67" t="s">
        <v>10</v>
      </c>
      <c r="C160" s="67"/>
      <c r="D160" s="67"/>
      <c r="E160" s="67" t="b">
        <f>AND(E151&gt;=50,E159&gt;0,(E151-E150-E20)&lt;50)</f>
        <v>0</v>
      </c>
      <c r="F160" s="67" t="b">
        <f>AND(F151&gt;=50,F159&gt;0,(F151-F150-E21)&lt;50)</f>
        <v>0</v>
      </c>
      <c r="G160" s="67" t="b">
        <f>AND(G151&gt;=50,G159&gt;0,(G151-G150-E22)&lt;50)</f>
        <v>0</v>
      </c>
      <c r="H160" s="67" t="b">
        <f>AND(H151&gt;=50,H159&gt;0,(H151-H150-J20)&lt;50)</f>
        <v>0</v>
      </c>
      <c r="I160" s="67" t="b">
        <f>AND(I151&gt;=50,I159&gt;0,(I151-I150-J21)&lt;50)</f>
        <v>0</v>
      </c>
      <c r="J160" s="67" t="b">
        <f>AND(J151&gt;=50,J159&gt;0,(J151-J150-J22)&lt;50)</f>
        <v>0</v>
      </c>
      <c r="K160" s="67" t="b">
        <f>AND(K151&gt;=50,K159&gt;0,(K151-K150-O20)&lt;50)</f>
        <v>0</v>
      </c>
      <c r="L160" s="67" t="b">
        <f>AND(L151&gt;=50,L159&gt;0,(L151-L150-O21)&lt;50)</f>
        <v>0</v>
      </c>
      <c r="M160" s="67" t="b">
        <f>AND(M151&gt;=50,M159&gt;0,(M151-M150-O22)&lt;50)</f>
        <v>0</v>
      </c>
      <c r="N160" s="67" t="b">
        <f>AND(N151&gt;=50,N159&gt;0,(N151-N150-T20)&lt;50)</f>
        <v>0</v>
      </c>
      <c r="O160" s="67" t="b">
        <f>AND(O151&gt;=50,O159&gt;0,(O151-O150-T21)&lt;50)</f>
        <v>0</v>
      </c>
      <c r="P160" s="67" t="b">
        <f>AND(P151&gt;=50,P159&gt;0,(P151-P150-T22)&lt;50)</f>
        <v>0</v>
      </c>
      <c r="Q160" s="67"/>
    </row>
    <row r="161" spans="1:17" x14ac:dyDescent="0.25">
      <c r="A161" s="67"/>
      <c r="B161" s="67"/>
      <c r="C161" s="67"/>
      <c r="D161" s="67"/>
      <c r="E161" s="67">
        <f>IF(E160=TRUE,1,0)</f>
        <v>0</v>
      </c>
      <c r="F161" s="67">
        <f t="shared" ref="F161:P161" si="43">IF(F160=TRUE,1,0)</f>
        <v>0</v>
      </c>
      <c r="G161" s="67">
        <f t="shared" si="43"/>
        <v>0</v>
      </c>
      <c r="H161" s="67">
        <f t="shared" si="43"/>
        <v>0</v>
      </c>
      <c r="I161" s="67">
        <f t="shared" si="43"/>
        <v>0</v>
      </c>
      <c r="J161" s="67">
        <f t="shared" si="43"/>
        <v>0</v>
      </c>
      <c r="K161" s="67">
        <f t="shared" si="43"/>
        <v>0</v>
      </c>
      <c r="L161" s="67">
        <f t="shared" si="43"/>
        <v>0</v>
      </c>
      <c r="M161" s="67">
        <f t="shared" si="43"/>
        <v>0</v>
      </c>
      <c r="N161" s="67">
        <f t="shared" si="43"/>
        <v>0</v>
      </c>
      <c r="O161" s="67">
        <f t="shared" si="43"/>
        <v>0</v>
      </c>
      <c r="P161" s="67">
        <f t="shared" si="43"/>
        <v>0</v>
      </c>
      <c r="Q161" s="67">
        <f>SUM(E161:P161)</f>
        <v>0</v>
      </c>
    </row>
    <row r="162" spans="1:17" x14ac:dyDescent="0.25">
      <c r="B162" s="2"/>
      <c r="C162" s="3"/>
      <c r="D162" s="3"/>
      <c r="E162" s="3"/>
      <c r="F162" s="3"/>
      <c r="G162" s="3"/>
      <c r="H162" s="3"/>
      <c r="I162" s="3"/>
      <c r="J162" s="3"/>
      <c r="K162" s="3"/>
      <c r="L162" s="3"/>
      <c r="M162" s="3"/>
      <c r="N162" s="3"/>
      <c r="O162" s="3"/>
      <c r="P162" s="3"/>
      <c r="Q162" s="4"/>
    </row>
    <row r="163" spans="1:17" ht="18.75" x14ac:dyDescent="0.3">
      <c r="B163" s="15" t="s">
        <v>3</v>
      </c>
      <c r="C163" s="60"/>
      <c r="D163" s="56"/>
      <c r="E163" s="56"/>
      <c r="F163" s="56"/>
      <c r="G163" s="56"/>
      <c r="H163" s="56"/>
      <c r="I163" s="56"/>
      <c r="J163" s="56"/>
      <c r="K163" s="56"/>
      <c r="L163" s="56"/>
      <c r="M163" s="56"/>
      <c r="N163" s="56"/>
      <c r="O163" s="56"/>
      <c r="P163" s="56"/>
      <c r="Q163" s="6"/>
    </row>
    <row r="164" spans="1:17" x14ac:dyDescent="0.25">
      <c r="B164" s="55"/>
      <c r="C164" s="59"/>
      <c r="D164" s="56"/>
      <c r="E164" s="56"/>
      <c r="F164" s="56"/>
      <c r="G164" s="56"/>
      <c r="H164" s="56"/>
      <c r="I164" s="56"/>
      <c r="J164" s="56"/>
      <c r="K164" s="56"/>
      <c r="L164" s="56"/>
      <c r="M164" s="56"/>
      <c r="N164" s="56"/>
      <c r="O164" s="56"/>
      <c r="P164" s="56"/>
      <c r="Q164" s="6"/>
    </row>
    <row r="165" spans="1:17" x14ac:dyDescent="0.25">
      <c r="B165" s="37" t="s">
        <v>2</v>
      </c>
      <c r="C165" s="11"/>
      <c r="D165" s="56"/>
      <c r="E165" s="56"/>
      <c r="F165" s="56"/>
      <c r="G165" s="56"/>
      <c r="H165" s="56"/>
      <c r="I165" s="86" t="str">
        <f>IF(T145&gt;=50,(ROUNDUP((((SUM(D20+D21+D22+I20+I21+I22+N20+N21+N22+S20+S21+S22)/M6)-30)),0)*2160),"N/A")</f>
        <v>N/A</v>
      </c>
      <c r="J165" s="87"/>
      <c r="K165" s="88"/>
      <c r="L165" s="38"/>
      <c r="M165" s="56"/>
      <c r="N165" s="56"/>
      <c r="O165" s="56"/>
      <c r="P165" s="56"/>
      <c r="Q165" s="6"/>
    </row>
    <row r="166" spans="1:17" x14ac:dyDescent="0.25">
      <c r="B166" s="55"/>
      <c r="C166" s="59"/>
      <c r="D166" s="56"/>
      <c r="E166" s="56"/>
      <c r="F166" s="56"/>
      <c r="G166" s="56"/>
      <c r="H166" s="56"/>
      <c r="I166" s="80" t="s">
        <v>40</v>
      </c>
      <c r="J166" s="78"/>
      <c r="K166" s="78"/>
      <c r="L166" s="78"/>
      <c r="M166" s="78"/>
      <c r="N166" s="78"/>
      <c r="O166" s="78"/>
      <c r="P166" s="81"/>
      <c r="Q166" s="39"/>
    </row>
    <row r="167" spans="1:17" x14ac:dyDescent="0.25">
      <c r="B167" s="55"/>
      <c r="C167" s="59"/>
      <c r="D167" s="56"/>
      <c r="E167" s="56"/>
      <c r="F167" s="56"/>
      <c r="G167" s="56"/>
      <c r="H167" s="56"/>
      <c r="I167" s="56"/>
      <c r="J167" s="56"/>
      <c r="K167" s="56"/>
      <c r="L167" s="56"/>
      <c r="M167" s="56"/>
      <c r="N167" s="56"/>
      <c r="O167" s="56"/>
      <c r="P167" s="56"/>
      <c r="Q167" s="6"/>
    </row>
    <row r="168" spans="1:17" x14ac:dyDescent="0.25">
      <c r="B168" s="55"/>
      <c r="C168" s="59"/>
      <c r="D168" s="56"/>
      <c r="E168" s="56"/>
      <c r="F168" s="56"/>
      <c r="G168" s="56"/>
      <c r="H168" s="56"/>
      <c r="I168" s="56"/>
      <c r="J168" s="56"/>
      <c r="K168" s="56"/>
      <c r="L168" s="56"/>
      <c r="M168" s="56"/>
      <c r="N168" s="56"/>
      <c r="O168" s="56"/>
      <c r="P168" s="56"/>
      <c r="Q168" s="6"/>
    </row>
    <row r="169" spans="1:17" x14ac:dyDescent="0.25">
      <c r="B169" s="37" t="s">
        <v>41</v>
      </c>
      <c r="C169" s="11"/>
      <c r="D169" s="56"/>
      <c r="E169" s="56"/>
      <c r="F169" s="56"/>
      <c r="G169" s="56"/>
      <c r="H169" s="56"/>
      <c r="I169" s="40"/>
      <c r="J169" s="40"/>
      <c r="K169" s="40"/>
      <c r="L169" s="40"/>
      <c r="M169" s="56"/>
      <c r="N169" s="56"/>
      <c r="O169" s="56"/>
      <c r="P169" s="56"/>
      <c r="Q169" s="6"/>
    </row>
    <row r="170" spans="1:17" x14ac:dyDescent="0.25">
      <c r="B170" s="55"/>
      <c r="C170" s="59"/>
      <c r="D170" s="56"/>
      <c r="E170" s="56"/>
      <c r="F170" s="56"/>
      <c r="G170" s="56"/>
      <c r="H170" s="56"/>
      <c r="I170" s="56"/>
      <c r="J170" s="56"/>
      <c r="K170" s="56"/>
      <c r="L170" s="56"/>
      <c r="M170" s="56"/>
      <c r="N170" s="56"/>
      <c r="O170" s="56"/>
      <c r="P170" s="56"/>
      <c r="Q170" s="6"/>
    </row>
    <row r="171" spans="1:17" ht="28.5" customHeight="1" x14ac:dyDescent="0.25">
      <c r="B171" s="83" t="s">
        <v>23</v>
      </c>
      <c r="C171" s="84"/>
      <c r="D171" s="84"/>
      <c r="E171" s="84"/>
      <c r="F171" s="84"/>
      <c r="G171" s="84"/>
      <c r="H171" s="84"/>
      <c r="I171" s="84"/>
      <c r="J171" s="84"/>
      <c r="K171" s="84"/>
      <c r="L171" s="84"/>
      <c r="M171" s="84"/>
      <c r="N171" s="84"/>
      <c r="O171" s="84"/>
      <c r="P171" s="84"/>
      <c r="Q171" s="85"/>
    </row>
    <row r="172" spans="1:17" x14ac:dyDescent="0.25">
      <c r="B172" s="12"/>
      <c r="C172" s="9"/>
      <c r="D172" s="9"/>
      <c r="E172" s="9"/>
      <c r="F172" s="9"/>
      <c r="G172" s="9"/>
      <c r="H172" s="9"/>
      <c r="I172" s="9"/>
      <c r="J172" s="9"/>
      <c r="K172" s="9"/>
      <c r="L172" s="9"/>
      <c r="M172" s="9"/>
      <c r="N172" s="9"/>
      <c r="O172" s="9"/>
      <c r="P172" s="9"/>
      <c r="Q172" s="10"/>
    </row>
    <row r="175" spans="1:17" x14ac:dyDescent="0.25">
      <c r="B175" s="48" t="s">
        <v>28</v>
      </c>
      <c r="C175" s="48"/>
    </row>
    <row r="176" spans="1:17" x14ac:dyDescent="0.25">
      <c r="B176" s="41"/>
      <c r="C176" s="41"/>
    </row>
  </sheetData>
  <sheetProtection password="C620" sheet="1" objects="1" scenarios="1" selectLockedCells="1"/>
  <dataConsolidate/>
  <mergeCells count="123">
    <mergeCell ref="B143:C143"/>
    <mergeCell ref="B144:C144"/>
    <mergeCell ref="B145:C145"/>
    <mergeCell ref="B146:C146"/>
    <mergeCell ref="B147:C147"/>
    <mergeCell ref="B148:C148"/>
    <mergeCell ref="B150:D150"/>
    <mergeCell ref="B134:C134"/>
    <mergeCell ref="B135:C135"/>
    <mergeCell ref="B136:C136"/>
    <mergeCell ref="B137:C137"/>
    <mergeCell ref="B138:C138"/>
    <mergeCell ref="B139:C139"/>
    <mergeCell ref="B140:C140"/>
    <mergeCell ref="B141:C141"/>
    <mergeCell ref="B142:C142"/>
    <mergeCell ref="B87:C87"/>
    <mergeCell ref="B88:C88"/>
    <mergeCell ref="B89:C89"/>
    <mergeCell ref="B90:C90"/>
    <mergeCell ref="B91:C91"/>
    <mergeCell ref="B92:C92"/>
    <mergeCell ref="B93:C93"/>
    <mergeCell ref="B94:C94"/>
    <mergeCell ref="B95:C95"/>
    <mergeCell ref="B63:C63"/>
    <mergeCell ref="B64:C64"/>
    <mergeCell ref="B65:C65"/>
    <mergeCell ref="B66:C66"/>
    <mergeCell ref="B67:C67"/>
    <mergeCell ref="B68:C68"/>
    <mergeCell ref="B80:C80"/>
    <mergeCell ref="B81:C81"/>
    <mergeCell ref="B82:C82"/>
    <mergeCell ref="B69:C69"/>
    <mergeCell ref="B70:C70"/>
    <mergeCell ref="B71:C71"/>
    <mergeCell ref="B72:C72"/>
    <mergeCell ref="B73:C73"/>
    <mergeCell ref="B74:C74"/>
    <mergeCell ref="B75:C75"/>
    <mergeCell ref="B76:C76"/>
    <mergeCell ref="B77:C77"/>
    <mergeCell ref="B78:C78"/>
    <mergeCell ref="B79:C79"/>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171:Q171"/>
    <mergeCell ref="I165:K165"/>
    <mergeCell ref="B149:D149"/>
    <mergeCell ref="B151:D151"/>
    <mergeCell ref="B152:D152"/>
    <mergeCell ref="D154:P154"/>
    <mergeCell ref="B6:L6"/>
    <mergeCell ref="B7:L7"/>
    <mergeCell ref="D9:M9"/>
    <mergeCell ref="D24:M24"/>
    <mergeCell ref="B55:C55"/>
    <mergeCell ref="B56:C56"/>
    <mergeCell ref="B57:C57"/>
    <mergeCell ref="B58:C58"/>
    <mergeCell ref="B59:C59"/>
    <mergeCell ref="B60:C60"/>
    <mergeCell ref="B61:C61"/>
    <mergeCell ref="B62:C62"/>
    <mergeCell ref="B83:C83"/>
    <mergeCell ref="B84:C84"/>
    <mergeCell ref="B85:C85"/>
    <mergeCell ref="B86:C86"/>
    <mergeCell ref="B96:C96"/>
    <mergeCell ref="B97:C97"/>
    <mergeCell ref="B98:C98"/>
    <mergeCell ref="B99:C99"/>
    <mergeCell ref="B100:C100"/>
    <mergeCell ref="B101:C101"/>
    <mergeCell ref="B102:C102"/>
    <mergeCell ref="B103:C103"/>
    <mergeCell ref="B113:C113"/>
    <mergeCell ref="B114:C114"/>
    <mergeCell ref="B115:C115"/>
    <mergeCell ref="B104:C104"/>
    <mergeCell ref="B105:C105"/>
    <mergeCell ref="B106:C106"/>
    <mergeCell ref="B107:C107"/>
    <mergeCell ref="B108:C108"/>
    <mergeCell ref="B109:C109"/>
    <mergeCell ref="B110:C110"/>
    <mergeCell ref="B111:C111"/>
    <mergeCell ref="B112:C112"/>
    <mergeCell ref="B116:C116"/>
    <mergeCell ref="B126:C126"/>
    <mergeCell ref="B127:C127"/>
    <mergeCell ref="B128:C128"/>
    <mergeCell ref="B129:C129"/>
    <mergeCell ref="B130:C130"/>
    <mergeCell ref="B131:C131"/>
    <mergeCell ref="B132:C132"/>
    <mergeCell ref="B133:C133"/>
    <mergeCell ref="B117:C117"/>
    <mergeCell ref="B118:C118"/>
    <mergeCell ref="B119:C119"/>
    <mergeCell ref="B120:C120"/>
    <mergeCell ref="B121:C121"/>
    <mergeCell ref="B122:C122"/>
    <mergeCell ref="B123:C123"/>
    <mergeCell ref="B124:C124"/>
    <mergeCell ref="B125:C125"/>
  </mergeCells>
  <conditionalFormatting sqref="AB38:AM71">
    <cfRule type="expression" dxfId="4" priority="15">
      <formula>AA37="Yes"</formula>
    </cfRule>
  </conditionalFormatting>
  <conditionalFormatting sqref="AB78:AM79">
    <cfRule type="expression" dxfId="3" priority="20">
      <formula>AA68="Yes"</formula>
    </cfRule>
  </conditionalFormatting>
  <conditionalFormatting sqref="AB72:AM75">
    <cfRule type="expression" dxfId="2" priority="28">
      <formula>AA68="Yes"</formula>
    </cfRule>
  </conditionalFormatting>
  <conditionalFormatting sqref="AB76:AM77">
    <cfRule type="expression" dxfId="1" priority="29">
      <formula>AA68="Yes"</formula>
    </cfRule>
  </conditionalFormatting>
  <conditionalFormatting sqref="AB80:AM148">
    <cfRule type="expression" dxfId="0" priority="30">
      <formula>AA68="Yes"</formula>
    </cfRule>
  </conditionalFormatting>
  <dataValidations count="6">
    <dataValidation type="list" allowBlank="1" showInputMessage="1" showErrorMessage="1" sqref="Q140:Q148">
      <formula1>$S$140:$S$141</formula1>
    </dataValidation>
    <dataValidation type="decimal" operator="lessThanOrEqual" allowBlank="1" showErrorMessage="1" error="May only enter values less than or equal to 120 hours." prompt="May not include more than 120 hours." sqref="E140:P148">
      <formula1>120</formula1>
    </dataValidation>
    <dataValidation type="whole" operator="lessThanOrEqual" allowBlank="1" showInputMessage="1" showErrorMessage="1" sqref="E22:E23">
      <formula1>D22</formula1>
    </dataValidation>
    <dataValidation type="whole" operator="lessThanOrEqual" allowBlank="1" showInputMessage="1" showErrorMessage="1" error="Seasonal employees cannot exceed the total of full-time employees." sqref="E20:E21 T20:T24 O20:O24 J20:J23">
      <formula1>D20</formula1>
    </dataValidation>
    <dataValidation type="whole" allowBlank="1" showInputMessage="1" showErrorMessage="1" error="Enter a period from 6 to 12 months." sqref="M6">
      <formula1>6</formula1>
      <formula2>12</formula2>
    </dataValidation>
    <dataValidation type="list" allowBlank="1" showInputMessage="1" showErrorMessage="1" sqref="D38:D148">
      <formula1>$S$41:$S$42</formula1>
    </dataValidation>
  </dataValidations>
  <pageMargins left="0.7" right="0.7" top="0.75" bottom="0.75" header="0.3" footer="0.3"/>
  <pageSetup scale="55" fitToHeight="0" orientation="landscape" r:id="rId1"/>
  <customProperties>
    <customPr name="watsonwyatt_sheetdata"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Calculator</vt:lpstr>
      <vt:lpstr>Sheet1</vt:lpstr>
      <vt:lpstr>Seasonal__Y_N</vt:lpstr>
    </vt:vector>
  </TitlesOfParts>
  <Company>GBOPHB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Stacy Amato</dc:creator>
  <cp:lastModifiedBy>Savocchi, Dana</cp:lastModifiedBy>
  <cp:lastPrinted>2018-06-26T15:10:04Z</cp:lastPrinted>
  <dcterms:created xsi:type="dcterms:W3CDTF">2013-06-10T18:14:04Z</dcterms:created>
  <dcterms:modified xsi:type="dcterms:W3CDTF">2018-06-26T15:11:52Z</dcterms:modified>
</cp:coreProperties>
</file>